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gizonline-my.sharepoint.com/personal/betty_madingwaneng_giz_de/Documents/83484212 SAGEN LED/3. Bid documents/"/>
    </mc:Choice>
  </mc:AlternateContent>
  <xr:revisionPtr revIDLastSave="0" documentId="8_{3CFE4D12-2581-4ECA-8C93-7B202F26E5E6}" xr6:coauthVersionLast="47" xr6:coauthVersionMax="47" xr10:uidLastSave="{00000000-0000-0000-0000-000000000000}"/>
  <bookViews>
    <workbookView xWindow="-110" yWindow="-110" windowWidth="19420" windowHeight="11500" xr2:uid="{935C73F4-DF48-4488-9E2E-D0C3ED752233}"/>
  </bookViews>
  <sheets>
    <sheet name="Cost"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5" l="1"/>
  <c r="G51" i="5"/>
  <c r="G47" i="5"/>
  <c r="G28" i="5"/>
  <c r="G30" i="5"/>
  <c r="G32" i="5"/>
  <c r="G36" i="5"/>
  <c r="G38" i="5"/>
  <c r="G40" i="5"/>
  <c r="G16" i="5"/>
  <c r="G18" i="5"/>
  <c r="G22" i="5"/>
  <c r="G24" i="5"/>
  <c r="G14" i="5"/>
  <c r="G169" i="5"/>
  <c r="E20" i="5"/>
  <c r="G20" i="5" l="1"/>
  <c r="G42" i="5" s="1"/>
  <c r="G64" i="5" s="1"/>
  <c r="G53" i="5"/>
  <c r="G66" i="5" s="1"/>
  <c r="G68" i="5" l="1"/>
  <c r="G70" i="5" s="1"/>
  <c r="G72" i="5" s="1"/>
  <c r="G74" i="5" s="1"/>
  <c r="G76" i="5" s="1"/>
</calcChain>
</file>

<file path=xl/sharedStrings.xml><?xml version="1.0" encoding="utf-8"?>
<sst xmlns="http://schemas.openxmlformats.org/spreadsheetml/2006/main" count="335" uniqueCount="198">
  <si>
    <t>Pilot Project for 3 sites</t>
  </si>
  <si>
    <t>Dr Beyers Naude Municipality,  Ekurhuleni Metropolitan Municipality and Ilembe District Municipality</t>
  </si>
  <si>
    <t>Contract:</t>
  </si>
  <si>
    <t>The installation of energy efficient LED luminaires and accessories to replace existing HID luminaires and the capacity building on the installation of energy efficient equipment for skilled and unskilled locals</t>
  </si>
  <si>
    <t xml:space="preserve">Pricing Schedule </t>
  </si>
  <si>
    <t>Estimate</t>
  </si>
  <si>
    <t>Notes:</t>
  </si>
  <si>
    <t>The local municipality shall be responsible for the state and operation of the masts, such that contractor need only correspond and notify</t>
  </si>
  <si>
    <t>municipality of masts / street light poles that need access, repair, power supply and site rehabilitation, etc.</t>
  </si>
  <si>
    <t>This pricing schedule focuses solely on luminaire replacement, capacity building and safety.</t>
  </si>
  <si>
    <t>ITEM</t>
  </si>
  <si>
    <t>DOCUMENT REFERENCE</t>
  </si>
  <si>
    <t>DESCRIPTION</t>
  </si>
  <si>
    <t>UNIT</t>
  </si>
  <si>
    <t xml:space="preserve">QUANTITY </t>
  </si>
  <si>
    <t xml:space="preserve"> CURRENT RATE </t>
  </si>
  <si>
    <t xml:space="preserve"> AMOUNT </t>
  </si>
  <si>
    <t>A</t>
  </si>
  <si>
    <t>11.1.1</t>
  </si>
  <si>
    <t xml:space="preserve">Preliminary and General </t>
  </si>
  <si>
    <t>A.1</t>
  </si>
  <si>
    <t>(a)</t>
  </si>
  <si>
    <t>Site Establishment and Management</t>
  </si>
  <si>
    <t>A.1.1</t>
  </si>
  <si>
    <t>I</t>
  </si>
  <si>
    <t>Site Management &amp; Supervision</t>
  </si>
  <si>
    <t>Weeks</t>
  </si>
  <si>
    <t>A.1.2</t>
  </si>
  <si>
    <t>II</t>
  </si>
  <si>
    <t>Provision of Equipment</t>
  </si>
  <si>
    <t>Sum</t>
  </si>
  <si>
    <t>A.1.3</t>
  </si>
  <si>
    <t>III</t>
  </si>
  <si>
    <t>Provision of Plant</t>
  </si>
  <si>
    <t>A.1.4</t>
  </si>
  <si>
    <t>IV</t>
  </si>
  <si>
    <t>Temporary site facilities</t>
  </si>
  <si>
    <t>A.1.5</t>
  </si>
  <si>
    <t>V</t>
  </si>
  <si>
    <t>Construction Sign Board</t>
  </si>
  <si>
    <t>No</t>
  </si>
  <si>
    <t>A.1.6</t>
  </si>
  <si>
    <t>VI</t>
  </si>
  <si>
    <t xml:space="preserve"> Site Rehabilitation</t>
  </si>
  <si>
    <t>A.2</t>
  </si>
  <si>
    <t>(b)</t>
  </si>
  <si>
    <t>Construction and Occupational Health and Safety management</t>
  </si>
  <si>
    <t>A.2.1</t>
  </si>
  <si>
    <t>Site Occupational Health &amp; Safety</t>
  </si>
  <si>
    <t>A.2.2</t>
  </si>
  <si>
    <t>Safety File</t>
  </si>
  <si>
    <t>A.2.3</t>
  </si>
  <si>
    <t>Site Safety</t>
  </si>
  <si>
    <t>A.3</t>
  </si>
  <si>
    <t xml:space="preserve">(c) </t>
  </si>
  <si>
    <t xml:space="preserve">General </t>
  </si>
  <si>
    <t>A.3.1</t>
  </si>
  <si>
    <t>Operation and Maintenance Manual</t>
  </si>
  <si>
    <t>A.3.2</t>
  </si>
  <si>
    <t>Capacity Building</t>
  </si>
  <si>
    <t>A.3.3</t>
  </si>
  <si>
    <t>Community Liaison Officer</t>
  </si>
  <si>
    <t>SECTION A SUB-TOTAL CARRIED FORWARD TO SUMMARY</t>
  </si>
  <si>
    <t>QUANTITY</t>
  </si>
  <si>
    <t xml:space="preserve"> RATE </t>
  </si>
  <si>
    <t>B</t>
  </si>
  <si>
    <t>11.1.3</t>
  </si>
  <si>
    <t>Installation of Luminaires</t>
  </si>
  <si>
    <t>B.1</t>
  </si>
  <si>
    <t>Decommission existing street light HID Luminaires &amp; Lamps</t>
  </si>
  <si>
    <t>B.2</t>
  </si>
  <si>
    <t>(e)</t>
  </si>
  <si>
    <t>125W HID replacement LED street light luminaires</t>
  </si>
  <si>
    <t>B.3</t>
  </si>
  <si>
    <t>(f)</t>
  </si>
  <si>
    <t>Test and issue certificate of compliance</t>
  </si>
  <si>
    <t>SECTION B SUB-TOTAL CARRIED FORWARD TO SUMMARY</t>
  </si>
  <si>
    <t>SUMMARY OF PRICES</t>
  </si>
  <si>
    <t>S.1</t>
  </si>
  <si>
    <t>TOTAL BROUGHT FORWARD FROM SECTION A PRICING</t>
  </si>
  <si>
    <t>S.3</t>
  </si>
  <si>
    <t>TOTAL BROUGHT FORWARD FROM SECTION B PRICING</t>
  </si>
  <si>
    <t>S.4</t>
  </si>
  <si>
    <t>Sub-Total</t>
  </si>
  <si>
    <t>S.5</t>
  </si>
  <si>
    <t xml:space="preserve">Contingency (10% provision, based on pricing sub-total above) </t>
  </si>
  <si>
    <t>S.6</t>
  </si>
  <si>
    <t xml:space="preserve">Total </t>
  </si>
  <si>
    <t>S.7</t>
  </si>
  <si>
    <t>VAT @15%</t>
  </si>
  <si>
    <t>S.8</t>
  </si>
  <si>
    <t>Total Inclusive of VAT</t>
  </si>
  <si>
    <t>C</t>
  </si>
  <si>
    <t>11.1.2</t>
  </si>
  <si>
    <t>Lighting Infrastructure Repairs</t>
  </si>
  <si>
    <t xml:space="preserve">Note: Rates provided shall include provision of all associated material and labour and works shall only be implemented on an "As and When" basis. The contingency budget shall be used to cover the associated costs. </t>
  </si>
  <si>
    <t>C.1</t>
  </si>
  <si>
    <t>Masts</t>
  </si>
  <si>
    <t>C.1.1</t>
  </si>
  <si>
    <t>Inspection of Mast</t>
  </si>
  <si>
    <t>Rate Only</t>
  </si>
  <si>
    <t>C.1.2</t>
  </si>
  <si>
    <t xml:space="preserve">Distribution Board replacement: </t>
  </si>
  <si>
    <t>C.1.3</t>
  </si>
  <si>
    <t>Replace Photocell</t>
  </si>
  <si>
    <t>C.1.4</t>
  </si>
  <si>
    <t>Replace 3P 30A Contactor</t>
  </si>
  <si>
    <t>C.1.5</t>
  </si>
  <si>
    <t>Replace Circuit Breaker</t>
  </si>
  <si>
    <t>C.1.6</t>
  </si>
  <si>
    <t>Replace 5-PIN CEE Male &amp; Female Adapter</t>
  </si>
  <si>
    <t>C.1.7</t>
  </si>
  <si>
    <t>VII</t>
  </si>
  <si>
    <t>3 phase heavy-duty 5-core trailing cable for 40m Mast</t>
  </si>
  <si>
    <t>C.1.8</t>
  </si>
  <si>
    <t>VIII</t>
  </si>
  <si>
    <t>3 phase heavy-duty 5-core trailing cable for 30m Mast</t>
  </si>
  <si>
    <t>C.1.9</t>
  </si>
  <si>
    <t>IX</t>
  </si>
  <si>
    <t>3 phase heavy-duty 5-core trailing cable for 25m Mast</t>
  </si>
  <si>
    <t>C.1.10</t>
  </si>
  <si>
    <t>X</t>
  </si>
  <si>
    <t>Replace IP65 splitter box on mast ring</t>
  </si>
  <si>
    <t>C.1.11</t>
  </si>
  <si>
    <t>XI</t>
  </si>
  <si>
    <t>Repair Hoist System</t>
  </si>
  <si>
    <t>C.1.12</t>
  </si>
  <si>
    <t>XII</t>
  </si>
  <si>
    <t>Replace hoist cable safety clips</t>
  </si>
  <si>
    <t>C.1.13</t>
  </si>
  <si>
    <t>XIII</t>
  </si>
  <si>
    <t>Replace mast Ring</t>
  </si>
  <si>
    <t>C.1.14</t>
  </si>
  <si>
    <t>XIV</t>
  </si>
  <si>
    <t>Repair Access Door</t>
  </si>
  <si>
    <t>C.1.15</t>
  </si>
  <si>
    <t>XV</t>
  </si>
  <si>
    <t>Grouting</t>
  </si>
  <si>
    <t>C.1.16</t>
  </si>
  <si>
    <t>XVI</t>
  </si>
  <si>
    <t>Test and repair minor faults on Mast</t>
  </si>
  <si>
    <t>C.1.17</t>
  </si>
  <si>
    <t>XVII</t>
  </si>
  <si>
    <t>Mast integrity test</t>
  </si>
  <si>
    <t>C.1.18</t>
  </si>
  <si>
    <t>XVIII</t>
  </si>
  <si>
    <t>Repair of badly rusted/damaged mast</t>
  </si>
  <si>
    <t>C.1.19</t>
  </si>
  <si>
    <t>XIX</t>
  </si>
  <si>
    <t>Replacement of badly rusted/damaged mast</t>
  </si>
  <si>
    <t>C.1.20</t>
  </si>
  <si>
    <t>XX</t>
  </si>
  <si>
    <t>Mast earthing</t>
  </si>
  <si>
    <t>C.2</t>
  </si>
  <si>
    <t>Street Light Poles</t>
  </si>
  <si>
    <t>C.2.1</t>
  </si>
  <si>
    <t>Inspection of street light pole</t>
  </si>
  <si>
    <t>C.2.2</t>
  </si>
  <si>
    <t>C.2.3</t>
  </si>
  <si>
    <t>Replace pole wiring</t>
  </si>
  <si>
    <t>C.2.4</t>
  </si>
  <si>
    <t>Replace pole access cover</t>
  </si>
  <si>
    <t>C.2.5</t>
  </si>
  <si>
    <t>Test and repair minor faults on street light pole</t>
  </si>
  <si>
    <t>C.2.6</t>
  </si>
  <si>
    <t>Pole integrity test</t>
  </si>
  <si>
    <t>C.2.7</t>
  </si>
  <si>
    <t>Repair of badly rusted/damaged street light pole</t>
  </si>
  <si>
    <t>C.2.8</t>
  </si>
  <si>
    <t>Replacement of badly rusted/damaged street light pole</t>
  </si>
  <si>
    <t>C.2.9</t>
  </si>
  <si>
    <t>Repair of badly rusted/damaged outreach arm</t>
  </si>
  <si>
    <t>C.2.10</t>
  </si>
  <si>
    <t>Replacement of badly rusted/damaged outreach arm</t>
  </si>
  <si>
    <t>C.3</t>
  </si>
  <si>
    <t>(C)</t>
  </si>
  <si>
    <t>General</t>
  </si>
  <si>
    <t>C.3.1</t>
  </si>
  <si>
    <t xml:space="preserve">25mm² Copper 4-core PVC SWA-ECC PVC FR LV Cable </t>
  </si>
  <si>
    <t>m</t>
  </si>
  <si>
    <t>C.3.2</t>
  </si>
  <si>
    <t xml:space="preserve">25mm² Copper 4-core PVC SWA-ECC PVC FR LV Cable Termination </t>
  </si>
  <si>
    <t>C.3.3</t>
  </si>
  <si>
    <t xml:space="preserve">25mm² Copper 4-core PVC SWA-ECC PVC FR LV Cable Joint </t>
  </si>
  <si>
    <t>C.3.4</t>
  </si>
  <si>
    <t xml:space="preserve">Cable Warning Tape </t>
  </si>
  <si>
    <t>C.3.5</t>
  </si>
  <si>
    <t xml:space="preserve">Hand pickable soil trenching </t>
  </si>
  <si>
    <r>
      <t>m</t>
    </r>
    <r>
      <rPr>
        <vertAlign val="superscript"/>
        <sz val="11"/>
        <color rgb="FF000000"/>
        <rFont val="Calibri"/>
        <family val="2"/>
        <scheme val="minor"/>
      </rPr>
      <t>3</t>
    </r>
  </si>
  <si>
    <t>C.3.6</t>
  </si>
  <si>
    <t xml:space="preserve">Machine excavation trenching </t>
  </si>
  <si>
    <t>C.3.7</t>
  </si>
  <si>
    <t xml:space="preserve">Hard rock pneumatic plant trenching </t>
  </si>
  <si>
    <t>C.3.8</t>
  </si>
  <si>
    <t xml:space="preserve">Sifting of local soil for bedding </t>
  </si>
  <si>
    <t>C.3.9</t>
  </si>
  <si>
    <t xml:space="preserve">Back filling and compacting </t>
  </si>
  <si>
    <t>SECTION C SUC-TOTAL CARRIED FORWARD TO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</si>
</sst>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R&quot;* #,##0.00_-;\-&quot;R&quot;* #,##0.00_-;_-&quot;R&quot;* &quot;-&quot;??_-;_-@_-"/>
    <numFmt numFmtId="165" formatCode="[$-1C09]dd\ mmmm\ yyyy;@"/>
  </numFmts>
  <fonts count="10" x14ac:knownFonts="1">
    <font>
      <sz val="11"/>
      <color theme="1"/>
      <name val="Calibri"/>
      <family val="2"/>
      <scheme val="minor"/>
    </font>
    <font>
      <b/>
      <sz val="11"/>
      <color theme="1"/>
      <name val="Calibri"/>
      <family val="2"/>
      <scheme val="minor"/>
    </font>
    <font>
      <sz val="11"/>
      <color rgb="FF000000"/>
      <name val="Calibri"/>
      <family val="2"/>
      <scheme val="minor"/>
    </font>
    <font>
      <b/>
      <sz val="12"/>
      <color theme="1"/>
      <name val="Calibri"/>
      <family val="2"/>
      <scheme val="minor"/>
    </font>
    <font>
      <u/>
      <sz val="11"/>
      <color theme="1"/>
      <name val="Calibri"/>
      <family val="2"/>
      <scheme val="minor"/>
    </font>
    <font>
      <vertAlign val="superscript"/>
      <sz val="11"/>
      <color rgb="FF000000"/>
      <name val="Calibri"/>
      <family val="2"/>
      <scheme val="minor"/>
    </font>
    <font>
      <sz val="12"/>
      <color theme="1"/>
      <name val="Calibri"/>
      <family val="2"/>
      <scheme val="minor"/>
    </font>
    <font>
      <b/>
      <sz val="11"/>
      <color rgb="FF000000"/>
      <name val="Calibri"/>
      <family val="2"/>
      <scheme val="minor"/>
    </font>
    <font>
      <b/>
      <u/>
      <sz val="11"/>
      <color rgb="FF000000"/>
      <name val="Calibri"/>
      <family val="2"/>
      <scheme val="minor"/>
    </font>
    <font>
      <b/>
      <sz val="12"/>
      <color rgb="FF000000"/>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rgb="FF000000"/>
      </bottom>
      <diagonal/>
    </border>
    <border>
      <left/>
      <right/>
      <top/>
      <bottom style="medium">
        <color rgb="FF000000"/>
      </bottom>
      <diagonal/>
    </border>
  </borders>
  <cellStyleXfs count="1">
    <xf numFmtId="0" fontId="0" fillId="0" borderId="0"/>
  </cellStyleXfs>
  <cellXfs count="79">
    <xf numFmtId="0" fontId="0" fillId="0" borderId="0" xfId="0"/>
    <xf numFmtId="0" fontId="0" fillId="0" borderId="1" xfId="0" applyBorder="1" applyAlignment="1">
      <alignment horizontal="center"/>
    </xf>
    <xf numFmtId="0" fontId="0" fillId="0" borderId="1" xfId="0" applyBorder="1" applyAlignment="1">
      <alignment horizontal="left"/>
    </xf>
    <xf numFmtId="0" fontId="1" fillId="0" borderId="2" xfId="0" applyFont="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vertical="center" wrapText="1"/>
    </xf>
    <xf numFmtId="0" fontId="0" fillId="0" borderId="5" xfId="0" applyBorder="1" applyAlignment="1">
      <alignment vertical="center" wrapText="1"/>
    </xf>
    <xf numFmtId="0" fontId="4" fillId="0" borderId="5" xfId="0" applyFont="1" applyBorder="1" applyAlignment="1">
      <alignment horizontal="left" vertical="center" wrapText="1" indent="1"/>
    </xf>
    <xf numFmtId="0" fontId="0" fillId="0" borderId="5" xfId="0" applyBorder="1" applyAlignment="1">
      <alignment horizontal="left" vertical="center" wrapText="1" indent="1"/>
    </xf>
    <xf numFmtId="0" fontId="0" fillId="0" borderId="5" xfId="0" applyBorder="1" applyAlignment="1">
      <alignment horizontal="left" vertical="center" wrapText="1" indent="2"/>
    </xf>
    <xf numFmtId="0" fontId="0" fillId="0" borderId="5"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left" vertical="center" wrapText="1" indent="2"/>
    </xf>
    <xf numFmtId="0" fontId="0" fillId="0" borderId="4" xfId="0" applyBorder="1" applyAlignment="1">
      <alignment vertical="center" wrapText="1"/>
    </xf>
    <xf numFmtId="0" fontId="2" fillId="0" borderId="4" xfId="0" applyFont="1" applyBorder="1" applyAlignment="1">
      <alignment vertical="center"/>
    </xf>
    <xf numFmtId="0" fontId="0" fillId="0" borderId="4" xfId="0" applyBorder="1" applyAlignment="1">
      <alignment horizontal="left" vertical="center" wrapText="1" indent="2"/>
    </xf>
    <xf numFmtId="0" fontId="2" fillId="0" borderId="6" xfId="0" applyFont="1" applyBorder="1" applyAlignment="1">
      <alignment horizontal="center" vertical="center"/>
    </xf>
    <xf numFmtId="0" fontId="0" fillId="0" borderId="4" xfId="0" applyBorder="1" applyAlignment="1">
      <alignment horizontal="left" vertical="center" wrapText="1" indent="1"/>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left" vertical="center" wrapText="1" indent="1"/>
    </xf>
    <xf numFmtId="0" fontId="2" fillId="0" borderId="9" xfId="0" applyFont="1" applyBorder="1" applyAlignment="1">
      <alignment horizontal="center" vertical="center"/>
    </xf>
    <xf numFmtId="0" fontId="2" fillId="0" borderId="9" xfId="0" applyFont="1" applyBorder="1" applyAlignment="1">
      <alignment vertical="center"/>
    </xf>
    <xf numFmtId="0" fontId="3" fillId="0" borderId="4" xfId="0" applyFont="1" applyBorder="1" applyAlignment="1">
      <alignment vertical="center" wrapText="1"/>
    </xf>
    <xf numFmtId="0" fontId="1" fillId="0" borderId="5" xfId="0" applyFont="1" applyBorder="1" applyAlignment="1">
      <alignment vertical="center" wrapText="1"/>
    </xf>
    <xf numFmtId="0" fontId="6" fillId="0" borderId="4" xfId="0" applyFont="1" applyBorder="1" applyAlignment="1">
      <alignment horizontal="center" vertical="center"/>
    </xf>
    <xf numFmtId="0" fontId="0" fillId="0" borderId="0" xfId="0" applyAlignment="1">
      <alignment vertical="top" wrapText="1"/>
    </xf>
    <xf numFmtId="0" fontId="0" fillId="0" borderId="0" xfId="0" applyAlignment="1">
      <alignment vertical="center"/>
    </xf>
    <xf numFmtId="0" fontId="0" fillId="0" borderId="0" xfId="0" applyAlignment="1">
      <alignment horizontal="center"/>
    </xf>
    <xf numFmtId="0" fontId="0" fillId="0" borderId="5" xfId="0" applyBorder="1" applyAlignment="1">
      <alignment vertical="center"/>
    </xf>
    <xf numFmtId="0" fontId="0" fillId="0" borderId="5" xfId="0" applyBorder="1" applyAlignment="1">
      <alignment horizontal="left" vertical="center" indent="1"/>
    </xf>
    <xf numFmtId="0" fontId="1" fillId="0" borderId="5" xfId="0" applyFont="1" applyBorder="1" applyAlignment="1">
      <alignment horizontal="left" vertical="center" indent="1"/>
    </xf>
    <xf numFmtId="0" fontId="0" fillId="0" borderId="5" xfId="0" applyBorder="1" applyAlignment="1">
      <alignment horizontal="left" wrapText="1" indent="1"/>
    </xf>
    <xf numFmtId="0" fontId="2" fillId="0" borderId="5" xfId="0" applyFont="1" applyBorder="1" applyAlignment="1">
      <alignment horizontal="left" vertical="center" wrapText="1" indent="1"/>
    </xf>
    <xf numFmtId="0" fontId="1" fillId="0" borderId="5" xfId="0" applyFont="1" applyBorder="1" applyAlignment="1">
      <alignment horizontal="left" vertical="center" wrapText="1" indent="1"/>
    </xf>
    <xf numFmtId="0" fontId="8" fillId="0" borderId="5" xfId="0" applyFont="1" applyBorder="1" applyAlignment="1">
      <alignment horizontal="left" vertical="center" wrapText="1" indent="1"/>
    </xf>
    <xf numFmtId="0" fontId="0" fillId="0" borderId="7" xfId="0" applyBorder="1" applyAlignment="1">
      <alignment horizontal="center" vertical="center"/>
    </xf>
    <xf numFmtId="0" fontId="9" fillId="0" borderId="9" xfId="0" applyFont="1" applyBorder="1" applyAlignment="1">
      <alignment vertical="center"/>
    </xf>
    <xf numFmtId="0" fontId="0" fillId="0" borderId="11" xfId="0" applyBorder="1" applyAlignment="1">
      <alignment horizontal="left"/>
    </xf>
    <xf numFmtId="0" fontId="0" fillId="0" borderId="0" xfId="0" applyAlignment="1">
      <alignment horizontal="left"/>
    </xf>
    <xf numFmtId="0" fontId="0" fillId="0" borderId="0" xfId="0" applyAlignment="1">
      <alignment horizontal="left" vertical="center" wrapText="1" indent="1"/>
    </xf>
    <xf numFmtId="0" fontId="0" fillId="0" borderId="0" xfId="0" applyAlignment="1">
      <alignment vertical="center" wrapText="1"/>
    </xf>
    <xf numFmtId="0" fontId="1" fillId="0" borderId="1" xfId="0" applyFont="1" applyBorder="1" applyAlignment="1">
      <alignment horizontal="center"/>
    </xf>
    <xf numFmtId="0" fontId="1" fillId="0" borderId="1" xfId="0" applyFont="1" applyBorder="1"/>
    <xf numFmtId="0" fontId="1" fillId="0" borderId="2"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vertical="center"/>
    </xf>
    <xf numFmtId="0" fontId="4" fillId="0" borderId="4" xfId="0" applyFont="1" applyBorder="1" applyAlignment="1">
      <alignment horizontal="left" vertical="center" wrapText="1" indent="1"/>
    </xf>
    <xf numFmtId="0" fontId="1" fillId="0" borderId="1" xfId="0" applyFont="1" applyBorder="1" applyAlignment="1">
      <alignment horizontal="left"/>
    </xf>
    <xf numFmtId="0" fontId="1" fillId="0" borderId="8" xfId="0" applyFont="1" applyBorder="1" applyAlignment="1">
      <alignment vertical="center"/>
    </xf>
    <xf numFmtId="0" fontId="1" fillId="0" borderId="5" xfId="0" applyFont="1" applyBorder="1" applyAlignment="1">
      <alignment vertical="center"/>
    </xf>
    <xf numFmtId="165" fontId="0" fillId="0" borderId="1" xfId="0" applyNumberFormat="1" applyBorder="1" applyAlignment="1">
      <alignment horizontal="center"/>
    </xf>
    <xf numFmtId="165" fontId="0" fillId="0" borderId="11" xfId="0" applyNumberFormat="1" applyBorder="1" applyAlignment="1">
      <alignment horizontal="center"/>
    </xf>
    <xf numFmtId="165" fontId="0" fillId="0" borderId="0" xfId="0" applyNumberFormat="1" applyAlignment="1">
      <alignment horizontal="center"/>
    </xf>
    <xf numFmtId="164" fontId="1" fillId="0" borderId="5" xfId="0" applyNumberFormat="1" applyFont="1" applyBorder="1" applyAlignment="1">
      <alignment vertical="center"/>
    </xf>
    <xf numFmtId="164" fontId="2" fillId="0" borderId="5" xfId="0" applyNumberFormat="1" applyFont="1" applyBorder="1" applyAlignment="1">
      <alignment vertical="center"/>
    </xf>
    <xf numFmtId="164" fontId="0" fillId="0" borderId="5" xfId="0" applyNumberFormat="1" applyBorder="1" applyAlignment="1">
      <alignment vertical="center"/>
    </xf>
    <xf numFmtId="164" fontId="2" fillId="0" borderId="4" xfId="0" applyNumberFormat="1" applyFont="1" applyBorder="1" applyAlignment="1">
      <alignment vertical="center"/>
    </xf>
    <xf numFmtId="164" fontId="2" fillId="0" borderId="3" xfId="0" applyNumberFormat="1" applyFont="1" applyBorder="1" applyAlignment="1">
      <alignment vertical="center"/>
    </xf>
    <xf numFmtId="164" fontId="1" fillId="0" borderId="3" xfId="0" applyNumberFormat="1" applyFont="1" applyBorder="1" applyAlignment="1">
      <alignment horizontal="right" vertical="center"/>
    </xf>
    <xf numFmtId="164" fontId="7" fillId="0" borderId="5" xfId="0" applyNumberFormat="1" applyFont="1" applyBorder="1" applyAlignment="1">
      <alignment vertical="center"/>
    </xf>
    <xf numFmtId="164" fontId="2" fillId="0" borderId="5" xfId="0" applyNumberFormat="1" applyFont="1" applyBorder="1" applyAlignment="1">
      <alignment horizontal="center" vertical="center"/>
    </xf>
    <xf numFmtId="164" fontId="1" fillId="0" borderId="3" xfId="0" applyNumberFormat="1" applyFont="1" applyBorder="1" applyAlignment="1">
      <alignment vertical="center"/>
    </xf>
    <xf numFmtId="0" fontId="1" fillId="0" borderId="1" xfId="0" applyFont="1" applyBorder="1" applyAlignment="1">
      <alignment horizontal="left"/>
    </xf>
    <xf numFmtId="0" fontId="1" fillId="0" borderId="9" xfId="0" applyFont="1" applyBorder="1" applyAlignment="1">
      <alignment horizontal="left" wrapText="1"/>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CDB7B-FD30-4C04-8EAF-F415815480F7}">
  <sheetPr>
    <tabColor rgb="FF00B050"/>
  </sheetPr>
  <dimension ref="A1:G169"/>
  <sheetViews>
    <sheetView tabSelected="1" zoomScale="90" zoomScaleNormal="90" workbookViewId="0">
      <selection activeCell="L12" sqref="L12"/>
    </sheetView>
  </sheetViews>
  <sheetFormatPr defaultRowHeight="14.5" x14ac:dyDescent="0.35"/>
  <cols>
    <col min="1" max="1" width="15.7265625" customWidth="1"/>
    <col min="2" max="2" width="13.453125" style="34" customWidth="1"/>
    <col min="3" max="3" width="46.26953125" customWidth="1"/>
    <col min="5" max="5" width="13" customWidth="1"/>
    <col min="6" max="6" width="17.7265625" customWidth="1"/>
    <col min="7" max="7" width="15.453125" customWidth="1"/>
  </cols>
  <sheetData>
    <row r="1" spans="1:7" ht="15" thickBot="1" x14ac:dyDescent="0.4">
      <c r="A1" s="49" t="s">
        <v>0</v>
      </c>
      <c r="B1" s="69" t="s">
        <v>1</v>
      </c>
      <c r="C1" s="69"/>
      <c r="D1" s="69"/>
      <c r="E1" s="69"/>
      <c r="F1" s="69"/>
    </row>
    <row r="2" spans="1:7" ht="31.5" customHeight="1" thickBot="1" x14ac:dyDescent="0.4">
      <c r="A2" s="54" t="s">
        <v>2</v>
      </c>
      <c r="B2" s="70" t="s">
        <v>3</v>
      </c>
      <c r="C2" s="70"/>
      <c r="D2" s="70"/>
      <c r="E2" s="70"/>
      <c r="F2" s="70"/>
    </row>
    <row r="3" spans="1:7" ht="15" thickBot="1" x14ac:dyDescent="0.4">
      <c r="A3" s="54" t="s">
        <v>4</v>
      </c>
      <c r="B3" s="48" t="s">
        <v>5</v>
      </c>
      <c r="C3" s="2"/>
      <c r="D3" s="2"/>
      <c r="E3" s="2"/>
      <c r="F3" s="2"/>
      <c r="G3" s="57"/>
    </row>
    <row r="4" spans="1:7" x14ac:dyDescent="0.35">
      <c r="A4" s="44" t="s">
        <v>6</v>
      </c>
      <c r="B4" s="44" t="s">
        <v>7</v>
      </c>
      <c r="C4" s="44"/>
      <c r="D4" s="44"/>
      <c r="E4" s="44"/>
      <c r="F4" s="44"/>
      <c r="G4" s="58"/>
    </row>
    <row r="5" spans="1:7" x14ac:dyDescent="0.35">
      <c r="A5" s="45"/>
      <c r="B5" s="45" t="s">
        <v>8</v>
      </c>
      <c r="C5" s="45"/>
      <c r="D5" s="45"/>
      <c r="E5" s="45"/>
      <c r="F5" s="45"/>
      <c r="G5" s="59"/>
    </row>
    <row r="6" spans="1:7" ht="15" thickBot="1" x14ac:dyDescent="0.4">
      <c r="A6" s="2"/>
      <c r="B6" s="2" t="s">
        <v>9</v>
      </c>
      <c r="C6" s="2"/>
      <c r="D6" s="2"/>
      <c r="E6" s="2"/>
      <c r="F6" s="2"/>
      <c r="G6" s="57"/>
    </row>
    <row r="7" spans="1:7" ht="15" thickBot="1" x14ac:dyDescent="0.4">
      <c r="A7" s="2"/>
      <c r="B7" s="1"/>
      <c r="C7" s="2"/>
      <c r="D7" s="2"/>
      <c r="E7" s="2"/>
      <c r="F7" s="2"/>
      <c r="G7" s="57"/>
    </row>
    <row r="8" spans="1:7" ht="29.5" thickBot="1" x14ac:dyDescent="0.4">
      <c r="A8" s="50" t="s">
        <v>10</v>
      </c>
      <c r="B8" s="4" t="s">
        <v>11</v>
      </c>
      <c r="C8" s="3" t="s">
        <v>12</v>
      </c>
      <c r="D8" s="5" t="s">
        <v>13</v>
      </c>
      <c r="E8" s="5" t="s">
        <v>14</v>
      </c>
      <c r="F8" s="5" t="s">
        <v>15</v>
      </c>
      <c r="G8" s="5" t="s">
        <v>16</v>
      </c>
    </row>
    <row r="9" spans="1:7" x14ac:dyDescent="0.35">
      <c r="A9" s="6"/>
      <c r="B9" s="7"/>
      <c r="C9" s="56"/>
      <c r="D9" s="7"/>
      <c r="E9" s="7"/>
      <c r="F9" s="60"/>
      <c r="G9" s="60"/>
    </row>
    <row r="10" spans="1:7" ht="15.5" x14ac:dyDescent="0.35">
      <c r="A10" s="8" t="s">
        <v>17</v>
      </c>
      <c r="B10" s="9" t="s">
        <v>18</v>
      </c>
      <c r="C10" s="10" t="s">
        <v>19</v>
      </c>
      <c r="D10" s="9"/>
      <c r="E10" s="9"/>
      <c r="F10" s="61"/>
      <c r="G10" s="61"/>
    </row>
    <row r="11" spans="1:7" x14ac:dyDescent="0.35">
      <c r="A11" s="8"/>
      <c r="B11" s="9"/>
      <c r="C11" s="11"/>
      <c r="D11" s="9"/>
      <c r="E11" s="9"/>
      <c r="F11" s="61"/>
      <c r="G11" s="61"/>
    </row>
    <row r="12" spans="1:7" x14ac:dyDescent="0.35">
      <c r="A12" s="8" t="s">
        <v>20</v>
      </c>
      <c r="B12" s="9" t="s">
        <v>21</v>
      </c>
      <c r="C12" s="12" t="s">
        <v>22</v>
      </c>
      <c r="D12" s="9"/>
      <c r="E12" s="9"/>
      <c r="F12" s="61"/>
      <c r="G12" s="61"/>
    </row>
    <row r="13" spans="1:7" x14ac:dyDescent="0.35">
      <c r="A13" s="8"/>
      <c r="B13" s="9"/>
      <c r="C13" s="13"/>
      <c r="D13" s="9"/>
      <c r="E13" s="9"/>
      <c r="F13" s="61"/>
      <c r="G13" s="61"/>
    </row>
    <row r="14" spans="1:7" x14ac:dyDescent="0.35">
      <c r="A14" s="8" t="s">
        <v>23</v>
      </c>
      <c r="B14" s="9" t="s">
        <v>24</v>
      </c>
      <c r="C14" s="14" t="s">
        <v>25</v>
      </c>
      <c r="D14" s="9" t="s">
        <v>26</v>
      </c>
      <c r="E14" s="15">
        <v>6</v>
      </c>
      <c r="F14" s="61"/>
      <c r="G14" s="61">
        <f>F14*E14</f>
        <v>0</v>
      </c>
    </row>
    <row r="15" spans="1:7" x14ac:dyDescent="0.35">
      <c r="A15" s="8"/>
      <c r="B15" s="9"/>
      <c r="C15" s="14"/>
      <c r="D15" s="9"/>
      <c r="E15" s="9"/>
      <c r="F15" s="61"/>
      <c r="G15" s="61"/>
    </row>
    <row r="16" spans="1:7" x14ac:dyDescent="0.35">
      <c r="A16" s="8" t="s">
        <v>27</v>
      </c>
      <c r="B16" s="9" t="s">
        <v>28</v>
      </c>
      <c r="C16" s="14" t="s">
        <v>29</v>
      </c>
      <c r="D16" s="9" t="s">
        <v>30</v>
      </c>
      <c r="E16" s="15">
        <v>1</v>
      </c>
      <c r="F16" s="61"/>
      <c r="G16" s="61">
        <f>F16*E16</f>
        <v>0</v>
      </c>
    </row>
    <row r="17" spans="1:7" x14ac:dyDescent="0.35">
      <c r="A17" s="8"/>
      <c r="B17" s="9"/>
      <c r="C17" s="14"/>
      <c r="D17" s="9"/>
      <c r="E17" s="9"/>
      <c r="F17" s="61"/>
      <c r="G17" s="61"/>
    </row>
    <row r="18" spans="1:7" x14ac:dyDescent="0.35">
      <c r="A18" s="8" t="s">
        <v>31</v>
      </c>
      <c r="B18" s="9" t="s">
        <v>32</v>
      </c>
      <c r="C18" s="14" t="s">
        <v>33</v>
      </c>
      <c r="D18" s="9" t="s">
        <v>30</v>
      </c>
      <c r="E18" s="15">
        <v>1</v>
      </c>
      <c r="F18" s="61"/>
      <c r="G18" s="61">
        <f>F18*E18</f>
        <v>0</v>
      </c>
    </row>
    <row r="19" spans="1:7" x14ac:dyDescent="0.35">
      <c r="A19" s="8"/>
      <c r="B19" s="9"/>
      <c r="C19" s="13"/>
      <c r="D19" s="9"/>
      <c r="E19" s="9"/>
      <c r="F19" s="61"/>
      <c r="G19" s="61"/>
    </row>
    <row r="20" spans="1:7" x14ac:dyDescent="0.35">
      <c r="A20" s="8" t="s">
        <v>34</v>
      </c>
      <c r="B20" s="9" t="s">
        <v>35</v>
      </c>
      <c r="C20" s="14" t="s">
        <v>36</v>
      </c>
      <c r="D20" s="9" t="s">
        <v>26</v>
      </c>
      <c r="E20" s="15">
        <f>E14</f>
        <v>6</v>
      </c>
      <c r="F20" s="61"/>
      <c r="G20" s="61">
        <f>F20*E20</f>
        <v>0</v>
      </c>
    </row>
    <row r="21" spans="1:7" x14ac:dyDescent="0.35">
      <c r="A21" s="8"/>
      <c r="B21" s="9"/>
      <c r="C21" s="13"/>
      <c r="D21" s="9"/>
      <c r="E21" s="15"/>
      <c r="F21" s="61"/>
      <c r="G21" s="61"/>
    </row>
    <row r="22" spans="1:7" x14ac:dyDescent="0.35">
      <c r="A22" s="8" t="s">
        <v>37</v>
      </c>
      <c r="B22" s="9" t="s">
        <v>38</v>
      </c>
      <c r="C22" s="14" t="s">
        <v>39</v>
      </c>
      <c r="D22" s="9" t="s">
        <v>40</v>
      </c>
      <c r="E22" s="15">
        <v>1</v>
      </c>
      <c r="F22" s="61"/>
      <c r="G22" s="61">
        <f>F22*E22</f>
        <v>0</v>
      </c>
    </row>
    <row r="23" spans="1:7" x14ac:dyDescent="0.35">
      <c r="A23" s="8"/>
      <c r="B23" s="9"/>
      <c r="C23" s="13"/>
      <c r="D23" s="9"/>
      <c r="E23" s="9"/>
      <c r="F23" s="61"/>
      <c r="G23" s="61"/>
    </row>
    <row r="24" spans="1:7" x14ac:dyDescent="0.35">
      <c r="A24" s="16" t="s">
        <v>41</v>
      </c>
      <c r="B24" s="15" t="s">
        <v>42</v>
      </c>
      <c r="C24" s="17" t="s">
        <v>43</v>
      </c>
      <c r="D24" s="15" t="s">
        <v>40</v>
      </c>
      <c r="E24" s="15">
        <v>436</v>
      </c>
      <c r="F24" s="61"/>
      <c r="G24" s="61">
        <f>F24*E24</f>
        <v>0</v>
      </c>
    </row>
    <row r="25" spans="1:7" x14ac:dyDescent="0.35">
      <c r="A25" s="8"/>
      <c r="B25" s="8"/>
      <c r="C25" s="18"/>
      <c r="D25" s="8"/>
      <c r="E25" s="8"/>
      <c r="F25" s="61"/>
      <c r="G25" s="61"/>
    </row>
    <row r="26" spans="1:7" ht="29" x14ac:dyDescent="0.35">
      <c r="A26" s="8" t="s">
        <v>44</v>
      </c>
      <c r="B26" s="9" t="s">
        <v>45</v>
      </c>
      <c r="C26" s="12" t="s">
        <v>46</v>
      </c>
      <c r="D26" s="9"/>
      <c r="E26" s="9"/>
      <c r="F26" s="61"/>
      <c r="G26" s="61"/>
    </row>
    <row r="27" spans="1:7" x14ac:dyDescent="0.35">
      <c r="A27" s="8"/>
      <c r="B27" s="9"/>
      <c r="C27" s="13"/>
      <c r="D27" s="9"/>
      <c r="E27" s="9"/>
      <c r="F27" s="61"/>
      <c r="G27" s="61"/>
    </row>
    <row r="28" spans="1:7" x14ac:dyDescent="0.35">
      <c r="A28" s="8" t="s">
        <v>47</v>
      </c>
      <c r="B28" s="9" t="s">
        <v>24</v>
      </c>
      <c r="C28" s="14" t="s">
        <v>48</v>
      </c>
      <c r="D28" s="9" t="s">
        <v>30</v>
      </c>
      <c r="E28" s="15">
        <v>1</v>
      </c>
      <c r="F28" s="61"/>
      <c r="G28" s="61">
        <f>F28*E28</f>
        <v>0</v>
      </c>
    </row>
    <row r="29" spans="1:7" x14ac:dyDescent="0.35">
      <c r="A29" s="8"/>
      <c r="B29" s="9"/>
      <c r="C29" s="14"/>
      <c r="D29" s="9"/>
      <c r="E29" s="15"/>
      <c r="F29" s="61"/>
      <c r="G29" s="61"/>
    </row>
    <row r="30" spans="1:7" x14ac:dyDescent="0.35">
      <c r="A30" s="8" t="s">
        <v>49</v>
      </c>
      <c r="B30" s="9" t="s">
        <v>28</v>
      </c>
      <c r="C30" s="14" t="s">
        <v>50</v>
      </c>
      <c r="D30" s="9" t="s">
        <v>30</v>
      </c>
      <c r="E30" s="15">
        <v>1</v>
      </c>
      <c r="F30" s="61"/>
      <c r="G30" s="61">
        <f>F30*E30</f>
        <v>0</v>
      </c>
    </row>
    <row r="31" spans="1:7" x14ac:dyDescent="0.35">
      <c r="A31" s="19"/>
      <c r="B31" s="9"/>
      <c r="C31" s="14"/>
      <c r="D31" s="9"/>
      <c r="E31" s="15"/>
      <c r="F31" s="61"/>
      <c r="G31" s="61"/>
    </row>
    <row r="32" spans="1:7" x14ac:dyDescent="0.35">
      <c r="A32" s="8" t="s">
        <v>51</v>
      </c>
      <c r="B32" s="9" t="s">
        <v>32</v>
      </c>
      <c r="C32" s="14" t="s">
        <v>52</v>
      </c>
      <c r="D32" s="9" t="s">
        <v>30</v>
      </c>
      <c r="E32" s="15">
        <v>1</v>
      </c>
      <c r="F32" s="61"/>
      <c r="G32" s="61">
        <f>F32*E32</f>
        <v>0</v>
      </c>
    </row>
    <row r="33" spans="1:7" x14ac:dyDescent="0.35">
      <c r="A33" s="19"/>
      <c r="B33" s="9"/>
      <c r="C33" s="11"/>
      <c r="D33" s="9"/>
      <c r="E33" s="9"/>
      <c r="F33" s="61"/>
      <c r="G33" s="61"/>
    </row>
    <row r="34" spans="1:7" x14ac:dyDescent="0.35">
      <c r="A34" s="8" t="s">
        <v>53</v>
      </c>
      <c r="B34" s="9" t="s">
        <v>54</v>
      </c>
      <c r="C34" s="12" t="s">
        <v>55</v>
      </c>
      <c r="D34" s="9"/>
      <c r="E34" s="9"/>
      <c r="F34" s="61"/>
      <c r="G34" s="61"/>
    </row>
    <row r="35" spans="1:7" x14ac:dyDescent="0.35">
      <c r="A35" s="19"/>
      <c r="B35" s="9"/>
      <c r="C35" s="11"/>
      <c r="D35" s="9"/>
      <c r="E35" s="9"/>
      <c r="F35" s="61"/>
      <c r="G35" s="61"/>
    </row>
    <row r="36" spans="1:7" x14ac:dyDescent="0.35">
      <c r="A36" s="8" t="s">
        <v>56</v>
      </c>
      <c r="B36" s="9" t="s">
        <v>24</v>
      </c>
      <c r="C36" s="14" t="s">
        <v>57</v>
      </c>
      <c r="D36" s="9" t="s">
        <v>30</v>
      </c>
      <c r="E36" s="15">
        <v>1</v>
      </c>
      <c r="F36" s="61"/>
      <c r="G36" s="61">
        <f>F36*E36</f>
        <v>0</v>
      </c>
    </row>
    <row r="37" spans="1:7" x14ac:dyDescent="0.35">
      <c r="A37" s="8"/>
      <c r="B37" s="9"/>
      <c r="C37" s="14"/>
      <c r="D37" s="9"/>
      <c r="E37" s="15"/>
      <c r="F37" s="61"/>
      <c r="G37" s="61"/>
    </row>
    <row r="38" spans="1:7" x14ac:dyDescent="0.35">
      <c r="A38" s="8" t="s">
        <v>58</v>
      </c>
      <c r="B38" s="9" t="s">
        <v>28</v>
      </c>
      <c r="C38" s="14" t="s">
        <v>59</v>
      </c>
      <c r="D38" s="9" t="s">
        <v>30</v>
      </c>
      <c r="E38" s="15">
        <v>1</v>
      </c>
      <c r="F38" s="61"/>
      <c r="G38" s="61">
        <f>F38*E38</f>
        <v>0</v>
      </c>
    </row>
    <row r="39" spans="1:7" x14ac:dyDescent="0.35">
      <c r="A39" s="19"/>
      <c r="B39" s="8"/>
      <c r="C39" s="20"/>
      <c r="D39" s="19"/>
      <c r="E39" s="19"/>
      <c r="F39" s="61"/>
      <c r="G39" s="61"/>
    </row>
    <row r="40" spans="1:7" x14ac:dyDescent="0.35">
      <c r="A40" s="8" t="s">
        <v>60</v>
      </c>
      <c r="B40" s="8" t="s">
        <v>32</v>
      </c>
      <c r="C40" s="20" t="s">
        <v>61</v>
      </c>
      <c r="D40" s="9" t="s">
        <v>30</v>
      </c>
      <c r="E40" s="15">
        <v>1</v>
      </c>
      <c r="F40" s="61"/>
      <c r="G40" s="61">
        <f>F40*E40</f>
        <v>0</v>
      </c>
    </row>
    <row r="41" spans="1:7" ht="15" thickBot="1" x14ac:dyDescent="0.4">
      <c r="A41" s="21"/>
      <c r="B41" s="8"/>
      <c r="C41" s="22"/>
      <c r="D41" s="23"/>
      <c r="E41" s="24"/>
      <c r="F41" s="61"/>
      <c r="G41" s="61"/>
    </row>
    <row r="42" spans="1:7" ht="15" thickBot="1" x14ac:dyDescent="0.4">
      <c r="A42" s="55" t="s">
        <v>62</v>
      </c>
      <c r="B42" s="25"/>
      <c r="C42" s="26"/>
      <c r="D42" s="27"/>
      <c r="E42" s="28"/>
      <c r="F42" s="64"/>
      <c r="G42" s="65">
        <f>SUM(G9:G41)</f>
        <v>0</v>
      </c>
    </row>
    <row r="43" spans="1:7" ht="29.5" thickBot="1" x14ac:dyDescent="0.4">
      <c r="A43" s="50" t="s">
        <v>10</v>
      </c>
      <c r="B43" s="4" t="s">
        <v>11</v>
      </c>
      <c r="C43" s="3" t="s">
        <v>12</v>
      </c>
      <c r="D43" s="5" t="s">
        <v>13</v>
      </c>
      <c r="E43" s="5" t="s">
        <v>63</v>
      </c>
      <c r="F43" s="5" t="s">
        <v>64</v>
      </c>
      <c r="G43" s="5" t="s">
        <v>16</v>
      </c>
    </row>
    <row r="44" spans="1:7" x14ac:dyDescent="0.35">
      <c r="A44" s="8"/>
      <c r="B44" s="9"/>
      <c r="C44" s="11"/>
      <c r="D44" s="9"/>
      <c r="E44" s="9"/>
      <c r="F44" s="61"/>
      <c r="G44" s="61"/>
    </row>
    <row r="45" spans="1:7" x14ac:dyDescent="0.35">
      <c r="A45" s="16" t="s">
        <v>65</v>
      </c>
      <c r="B45" s="15" t="s">
        <v>66</v>
      </c>
      <c r="C45" s="30" t="s">
        <v>67</v>
      </c>
      <c r="D45" s="15"/>
      <c r="E45" s="15"/>
      <c r="F45" s="62"/>
      <c r="G45" s="62"/>
    </row>
    <row r="46" spans="1:7" x14ac:dyDescent="0.35">
      <c r="A46" s="16"/>
      <c r="B46" s="15"/>
      <c r="C46" s="30"/>
      <c r="D46" s="15"/>
      <c r="E46" s="15"/>
      <c r="F46" s="62"/>
      <c r="G46" s="62"/>
    </row>
    <row r="47" spans="1:7" ht="29" x14ac:dyDescent="0.35">
      <c r="A47" s="16" t="s">
        <v>68</v>
      </c>
      <c r="B47" s="8" t="s">
        <v>45</v>
      </c>
      <c r="C47" s="13" t="s">
        <v>69</v>
      </c>
      <c r="D47" s="9" t="s">
        <v>40</v>
      </c>
      <c r="E47" s="15">
        <v>480</v>
      </c>
      <c r="F47" s="61"/>
      <c r="G47" s="61">
        <f>F47*E47</f>
        <v>0</v>
      </c>
    </row>
    <row r="48" spans="1:7" x14ac:dyDescent="0.35">
      <c r="A48" s="16"/>
      <c r="B48" s="8"/>
      <c r="C48" s="30"/>
      <c r="D48" s="15"/>
      <c r="E48" s="15"/>
      <c r="F48" s="61"/>
      <c r="G48" s="61"/>
    </row>
    <row r="49" spans="1:7" x14ac:dyDescent="0.35">
      <c r="A49" s="16" t="s">
        <v>70</v>
      </c>
      <c r="B49" s="16" t="s">
        <v>71</v>
      </c>
      <c r="C49" s="13" t="s">
        <v>72</v>
      </c>
      <c r="D49" s="15" t="s">
        <v>40</v>
      </c>
      <c r="E49" s="15">
        <v>480</v>
      </c>
      <c r="F49" s="61"/>
      <c r="G49" s="61">
        <f>F49*E49</f>
        <v>0</v>
      </c>
    </row>
    <row r="50" spans="1:7" x14ac:dyDescent="0.35">
      <c r="A50" s="16"/>
      <c r="B50" s="8"/>
      <c r="C50" s="47"/>
      <c r="D50" s="16"/>
      <c r="E50" s="15"/>
      <c r="F50" s="61"/>
      <c r="G50" s="61"/>
    </row>
    <row r="51" spans="1:7" ht="15.5" x14ac:dyDescent="0.35">
      <c r="A51" s="16" t="s">
        <v>73</v>
      </c>
      <c r="B51" s="8" t="s">
        <v>74</v>
      </c>
      <c r="C51" s="46" t="s">
        <v>75</v>
      </c>
      <c r="D51" s="31" t="s">
        <v>40</v>
      </c>
      <c r="E51" s="15">
        <v>480</v>
      </c>
      <c r="F51" s="61"/>
      <c r="G51" s="61">
        <f>F51*E51</f>
        <v>0</v>
      </c>
    </row>
    <row r="52" spans="1:7" ht="16" thickBot="1" x14ac:dyDescent="0.4">
      <c r="A52" s="16"/>
      <c r="B52" s="15"/>
      <c r="C52" s="32"/>
      <c r="D52" s="31"/>
      <c r="E52" s="15"/>
      <c r="F52" s="62"/>
      <c r="G52" s="62"/>
    </row>
    <row r="53" spans="1:7" ht="15" thickBot="1" x14ac:dyDescent="0.4">
      <c r="A53" s="71" t="s">
        <v>76</v>
      </c>
      <c r="B53" s="72"/>
      <c r="C53" s="72"/>
      <c r="D53" s="27"/>
      <c r="E53" s="28"/>
      <c r="F53" s="64"/>
      <c r="G53" s="65">
        <f>SUM(G43:G52)</f>
        <v>0</v>
      </c>
    </row>
    <row r="54" spans="1:7" x14ac:dyDescent="0.35">
      <c r="A54" s="33"/>
    </row>
    <row r="56" spans="1:7" x14ac:dyDescent="0.35">
      <c r="A56" s="33"/>
    </row>
    <row r="57" spans="1:7" ht="15" thickBot="1" x14ac:dyDescent="0.4">
      <c r="A57" s="33"/>
    </row>
    <row r="58" spans="1:7" x14ac:dyDescent="0.35">
      <c r="A58" s="73" t="s">
        <v>77</v>
      </c>
      <c r="B58" s="74"/>
      <c r="C58" s="74"/>
      <c r="D58" s="74"/>
      <c r="E58" s="74"/>
      <c r="F58" s="74"/>
    </row>
    <row r="59" spans="1:7" x14ac:dyDescent="0.35">
      <c r="A59" s="75"/>
      <c r="B59" s="76"/>
      <c r="C59" s="76"/>
      <c r="D59" s="76"/>
      <c r="E59" s="76"/>
      <c r="F59" s="76"/>
    </row>
    <row r="60" spans="1:7" x14ac:dyDescent="0.35">
      <c r="A60" s="75"/>
      <c r="B60" s="76"/>
      <c r="C60" s="76"/>
      <c r="D60" s="76"/>
      <c r="E60" s="76"/>
      <c r="F60" s="76"/>
    </row>
    <row r="61" spans="1:7" ht="15" thickBot="1" x14ac:dyDescent="0.4">
      <c r="A61" s="77"/>
      <c r="B61" s="78"/>
      <c r="C61" s="78"/>
      <c r="D61" s="78"/>
      <c r="E61" s="78"/>
      <c r="F61" s="78"/>
    </row>
    <row r="62" spans="1:7" x14ac:dyDescent="0.35">
      <c r="A62" s="16"/>
      <c r="B62" s="15"/>
      <c r="C62" s="35"/>
      <c r="D62" s="15"/>
      <c r="E62" s="15"/>
      <c r="F62" s="61"/>
      <c r="G62" s="62"/>
    </row>
    <row r="63" spans="1:7" x14ac:dyDescent="0.35">
      <c r="A63" s="16"/>
      <c r="B63" s="15"/>
      <c r="C63" s="11"/>
      <c r="D63" s="15"/>
      <c r="E63" s="15"/>
      <c r="F63" s="61"/>
      <c r="G63" s="62"/>
    </row>
    <row r="64" spans="1:7" x14ac:dyDescent="0.35">
      <c r="A64" s="16" t="s">
        <v>78</v>
      </c>
      <c r="B64" s="15"/>
      <c r="C64" s="36" t="s">
        <v>79</v>
      </c>
      <c r="D64" s="15" t="s">
        <v>30</v>
      </c>
      <c r="E64" s="15">
        <v>1</v>
      </c>
      <c r="F64" s="61"/>
      <c r="G64" s="62">
        <f>G42</f>
        <v>0</v>
      </c>
    </row>
    <row r="65" spans="1:7" x14ac:dyDescent="0.35">
      <c r="A65" s="16"/>
      <c r="B65" s="15"/>
      <c r="C65" s="36"/>
      <c r="D65" s="15"/>
      <c r="E65" s="15"/>
      <c r="F65" s="61"/>
      <c r="G65" s="62"/>
    </row>
    <row r="66" spans="1:7" x14ac:dyDescent="0.35">
      <c r="A66" s="16" t="s">
        <v>80</v>
      </c>
      <c r="B66" s="15"/>
      <c r="C66" s="36" t="s">
        <v>81</v>
      </c>
      <c r="D66" s="15" t="s">
        <v>30</v>
      </c>
      <c r="E66" s="15">
        <v>1</v>
      </c>
      <c r="F66" s="61"/>
      <c r="G66" s="62">
        <f>G53</f>
        <v>0</v>
      </c>
    </row>
    <row r="67" spans="1:7" x14ac:dyDescent="0.35">
      <c r="A67" s="16"/>
      <c r="B67" s="15"/>
      <c r="C67" s="36"/>
      <c r="D67" s="15"/>
      <c r="E67" s="15"/>
      <c r="F67" s="61"/>
      <c r="G67" s="62"/>
    </row>
    <row r="68" spans="1:7" x14ac:dyDescent="0.35">
      <c r="A68" s="16" t="s">
        <v>82</v>
      </c>
      <c r="B68" s="7"/>
      <c r="C68" s="37" t="s">
        <v>83</v>
      </c>
      <c r="D68" s="7"/>
      <c r="E68" s="7"/>
      <c r="F68" s="66"/>
      <c r="G68" s="60">
        <f>SUM(G64:G66)</f>
        <v>0</v>
      </c>
    </row>
    <row r="69" spans="1:7" x14ac:dyDescent="0.35">
      <c r="A69" s="16"/>
      <c r="B69" s="15"/>
      <c r="C69" s="38"/>
      <c r="D69" s="15"/>
      <c r="E69" s="15"/>
      <c r="F69" s="61"/>
      <c r="G69" s="62"/>
    </row>
    <row r="70" spans="1:7" ht="29" x14ac:dyDescent="0.35">
      <c r="A70" s="16" t="s">
        <v>84</v>
      </c>
      <c r="B70" s="15"/>
      <c r="C70" s="39" t="s">
        <v>85</v>
      </c>
      <c r="D70" s="15" t="s">
        <v>30</v>
      </c>
      <c r="E70" s="15">
        <v>1</v>
      </c>
      <c r="F70" s="61"/>
      <c r="G70" s="62">
        <f>ROUNDUP(G68*0.1,2)</f>
        <v>0</v>
      </c>
    </row>
    <row r="71" spans="1:7" x14ac:dyDescent="0.35">
      <c r="A71" s="16"/>
      <c r="B71" s="15"/>
      <c r="C71" s="38"/>
      <c r="D71" s="15"/>
      <c r="E71" s="15"/>
      <c r="F71" s="61"/>
      <c r="G71" s="62"/>
    </row>
    <row r="72" spans="1:7" x14ac:dyDescent="0.35">
      <c r="A72" s="16" t="s">
        <v>86</v>
      </c>
      <c r="B72" s="15"/>
      <c r="C72" s="40" t="s">
        <v>87</v>
      </c>
      <c r="D72" s="15"/>
      <c r="E72" s="15"/>
      <c r="F72" s="61"/>
      <c r="G72" s="60">
        <f>G70+G68</f>
        <v>0</v>
      </c>
    </row>
    <row r="73" spans="1:7" x14ac:dyDescent="0.35">
      <c r="A73" s="16"/>
      <c r="B73" s="15"/>
      <c r="C73" s="36"/>
      <c r="D73" s="15"/>
      <c r="E73" s="15"/>
      <c r="F73" s="61"/>
      <c r="G73" s="62"/>
    </row>
    <row r="74" spans="1:7" x14ac:dyDescent="0.35">
      <c r="A74" s="16" t="s">
        <v>88</v>
      </c>
      <c r="B74" s="15"/>
      <c r="C74" s="41" t="s">
        <v>89</v>
      </c>
      <c r="D74" s="15"/>
      <c r="E74" s="15"/>
      <c r="F74" s="61"/>
      <c r="G74" s="62">
        <f>ROUNDUP(G72*0.15,2)</f>
        <v>0</v>
      </c>
    </row>
    <row r="75" spans="1:7" ht="15" thickBot="1" x14ac:dyDescent="0.4">
      <c r="A75" s="16"/>
      <c r="B75" s="15"/>
      <c r="C75" s="35"/>
      <c r="D75" s="15"/>
      <c r="E75" s="15"/>
      <c r="F75" s="67"/>
      <c r="G75" s="62"/>
    </row>
    <row r="76" spans="1:7" ht="16" thickBot="1" x14ac:dyDescent="0.4">
      <c r="A76" s="42" t="s">
        <v>90</v>
      </c>
      <c r="B76" s="27"/>
      <c r="C76" s="43" t="s">
        <v>91</v>
      </c>
      <c r="D76" s="27"/>
      <c r="E76" s="28"/>
      <c r="F76" s="64"/>
      <c r="G76" s="68">
        <f>G74+G72</f>
        <v>0</v>
      </c>
    </row>
    <row r="79" spans="1:7" ht="15" thickBot="1" x14ac:dyDescent="0.4"/>
    <row r="80" spans="1:7" ht="29.5" thickBot="1" x14ac:dyDescent="0.4">
      <c r="A80" s="50" t="s">
        <v>10</v>
      </c>
      <c r="B80" s="4" t="s">
        <v>11</v>
      </c>
      <c r="C80" s="3" t="s">
        <v>12</v>
      </c>
      <c r="D80" s="5" t="s">
        <v>13</v>
      </c>
      <c r="E80" s="5" t="s">
        <v>63</v>
      </c>
      <c r="F80" s="5" t="s">
        <v>64</v>
      </c>
      <c r="G80" s="5" t="s">
        <v>16</v>
      </c>
    </row>
    <row r="81" spans="1:7" x14ac:dyDescent="0.35">
      <c r="A81" s="6"/>
      <c r="B81" s="51"/>
      <c r="C81" s="52"/>
      <c r="D81" s="7"/>
      <c r="E81" s="7"/>
      <c r="F81" s="7"/>
      <c r="G81" s="7"/>
    </row>
    <row r="82" spans="1:7" ht="15.5" x14ac:dyDescent="0.35">
      <c r="A82" s="8" t="s">
        <v>92</v>
      </c>
      <c r="B82" s="8" t="s">
        <v>93</v>
      </c>
      <c r="C82" s="29" t="s">
        <v>94</v>
      </c>
      <c r="D82" s="19"/>
      <c r="E82" s="19"/>
      <c r="F82" s="63"/>
      <c r="G82" s="63"/>
    </row>
    <row r="83" spans="1:7" ht="72.5" x14ac:dyDescent="0.35">
      <c r="A83" s="8"/>
      <c r="B83" s="8"/>
      <c r="C83" s="18" t="s">
        <v>95</v>
      </c>
      <c r="D83" s="19"/>
      <c r="E83" s="19"/>
      <c r="F83" s="63"/>
      <c r="G83" s="63"/>
    </row>
    <row r="84" spans="1:7" x14ac:dyDescent="0.35">
      <c r="A84" s="19"/>
      <c r="B84" s="8"/>
      <c r="C84" s="18"/>
      <c r="D84" s="8"/>
      <c r="E84" s="8"/>
      <c r="F84" s="63"/>
      <c r="G84" s="63"/>
    </row>
    <row r="85" spans="1:7" x14ac:dyDescent="0.35">
      <c r="A85" s="8" t="s">
        <v>96</v>
      </c>
      <c r="B85" s="8" t="s">
        <v>21</v>
      </c>
      <c r="C85" s="53" t="s">
        <v>97</v>
      </c>
      <c r="D85" s="8"/>
      <c r="E85" s="8"/>
      <c r="F85" s="63"/>
      <c r="G85" s="63"/>
    </row>
    <row r="86" spans="1:7" x14ac:dyDescent="0.35">
      <c r="A86" s="8"/>
      <c r="B86" s="8"/>
      <c r="C86" s="18"/>
      <c r="D86" s="8"/>
      <c r="E86" s="8"/>
      <c r="F86" s="63"/>
      <c r="G86" s="61"/>
    </row>
    <row r="87" spans="1:7" x14ac:dyDescent="0.35">
      <c r="A87" s="8" t="s">
        <v>98</v>
      </c>
      <c r="B87" s="8" t="s">
        <v>24</v>
      </c>
      <c r="C87" s="20" t="s">
        <v>99</v>
      </c>
      <c r="D87" s="8" t="s">
        <v>40</v>
      </c>
      <c r="E87" s="8">
        <v>1</v>
      </c>
      <c r="F87" s="63"/>
      <c r="G87" s="63" t="s">
        <v>100</v>
      </c>
    </row>
    <row r="88" spans="1:7" x14ac:dyDescent="0.35">
      <c r="A88" s="8"/>
      <c r="B88" s="8"/>
      <c r="C88" s="22"/>
      <c r="D88" s="8"/>
      <c r="E88" s="8"/>
      <c r="F88" s="63"/>
      <c r="G88" s="61"/>
    </row>
    <row r="89" spans="1:7" x14ac:dyDescent="0.35">
      <c r="A89" s="8" t="s">
        <v>101</v>
      </c>
      <c r="B89" s="8" t="s">
        <v>28</v>
      </c>
      <c r="C89" s="20" t="s">
        <v>102</v>
      </c>
      <c r="D89" s="8" t="s">
        <v>40</v>
      </c>
      <c r="E89" s="8">
        <v>1</v>
      </c>
      <c r="F89" s="63"/>
      <c r="G89" s="63" t="s">
        <v>100</v>
      </c>
    </row>
    <row r="90" spans="1:7" x14ac:dyDescent="0.35">
      <c r="A90" s="8"/>
      <c r="B90" s="8"/>
      <c r="C90" s="22"/>
      <c r="D90" s="8"/>
      <c r="E90" s="8"/>
      <c r="F90" s="63"/>
      <c r="G90" s="63"/>
    </row>
    <row r="91" spans="1:7" x14ac:dyDescent="0.35">
      <c r="A91" s="8" t="s">
        <v>103</v>
      </c>
      <c r="B91" s="8" t="s">
        <v>32</v>
      </c>
      <c r="C91" s="20" t="s">
        <v>104</v>
      </c>
      <c r="D91" s="8" t="s">
        <v>40</v>
      </c>
      <c r="E91" s="8">
        <v>1</v>
      </c>
      <c r="F91" s="63"/>
      <c r="G91" s="63" t="s">
        <v>100</v>
      </c>
    </row>
    <row r="92" spans="1:7" x14ac:dyDescent="0.35">
      <c r="A92" s="8"/>
      <c r="B92" s="8"/>
      <c r="C92" s="22"/>
      <c r="D92" s="8"/>
      <c r="E92" s="8"/>
      <c r="F92" s="63"/>
      <c r="G92" s="63"/>
    </row>
    <row r="93" spans="1:7" x14ac:dyDescent="0.35">
      <c r="A93" s="8" t="s">
        <v>105</v>
      </c>
      <c r="B93" s="8" t="s">
        <v>35</v>
      </c>
      <c r="C93" s="20" t="s">
        <v>106</v>
      </c>
      <c r="D93" s="8" t="s">
        <v>40</v>
      </c>
      <c r="E93" s="8">
        <v>1</v>
      </c>
      <c r="F93" s="63"/>
      <c r="G93" s="63" t="s">
        <v>100</v>
      </c>
    </row>
    <row r="94" spans="1:7" x14ac:dyDescent="0.35">
      <c r="A94" s="8"/>
      <c r="B94" s="8"/>
      <c r="C94" s="22"/>
      <c r="D94" s="8"/>
      <c r="E94" s="8"/>
      <c r="F94" s="63"/>
      <c r="G94" s="63"/>
    </row>
    <row r="95" spans="1:7" x14ac:dyDescent="0.35">
      <c r="A95" s="8" t="s">
        <v>107</v>
      </c>
      <c r="B95" s="8" t="s">
        <v>38</v>
      </c>
      <c r="C95" s="20" t="s">
        <v>108</v>
      </c>
      <c r="D95" s="8" t="s">
        <v>40</v>
      </c>
      <c r="E95" s="8">
        <v>1</v>
      </c>
      <c r="F95" s="63"/>
      <c r="G95" s="63" t="s">
        <v>100</v>
      </c>
    </row>
    <row r="96" spans="1:7" x14ac:dyDescent="0.35">
      <c r="A96" s="8"/>
      <c r="B96" s="8"/>
      <c r="C96" s="22"/>
      <c r="D96" s="8"/>
      <c r="E96" s="8"/>
      <c r="F96" s="63"/>
      <c r="G96" s="63"/>
    </row>
    <row r="97" spans="1:7" x14ac:dyDescent="0.35">
      <c r="A97" s="8" t="s">
        <v>109</v>
      </c>
      <c r="B97" s="8" t="s">
        <v>42</v>
      </c>
      <c r="C97" s="20" t="s">
        <v>110</v>
      </c>
      <c r="D97" s="8" t="s">
        <v>40</v>
      </c>
      <c r="E97" s="8">
        <v>1</v>
      </c>
      <c r="F97" s="63"/>
      <c r="G97" s="63" t="s">
        <v>100</v>
      </c>
    </row>
    <row r="98" spans="1:7" x14ac:dyDescent="0.35">
      <c r="A98" s="8"/>
      <c r="B98" s="8"/>
      <c r="C98" s="22"/>
      <c r="D98" s="8"/>
      <c r="E98" s="8"/>
      <c r="F98" s="63"/>
      <c r="G98" s="63"/>
    </row>
    <row r="99" spans="1:7" ht="29" x14ac:dyDescent="0.35">
      <c r="A99" s="8" t="s">
        <v>111</v>
      </c>
      <c r="B99" s="8" t="s">
        <v>112</v>
      </c>
      <c r="C99" s="20" t="s">
        <v>113</v>
      </c>
      <c r="D99" s="8" t="s">
        <v>40</v>
      </c>
      <c r="E99" s="8">
        <v>1</v>
      </c>
      <c r="F99" s="63"/>
      <c r="G99" s="63" t="s">
        <v>100</v>
      </c>
    </row>
    <row r="100" spans="1:7" x14ac:dyDescent="0.35">
      <c r="A100" s="8"/>
      <c r="B100" s="8"/>
      <c r="C100" s="20"/>
      <c r="D100" s="8"/>
      <c r="E100" s="8"/>
      <c r="F100" s="63"/>
      <c r="G100" s="63"/>
    </row>
    <row r="101" spans="1:7" ht="29" x14ac:dyDescent="0.35">
      <c r="A101" s="8" t="s">
        <v>114</v>
      </c>
      <c r="B101" s="8" t="s">
        <v>115</v>
      </c>
      <c r="C101" s="20" t="s">
        <v>116</v>
      </c>
      <c r="D101" s="8" t="s">
        <v>40</v>
      </c>
      <c r="E101" s="8">
        <v>1</v>
      </c>
      <c r="F101" s="63"/>
      <c r="G101" s="63" t="s">
        <v>100</v>
      </c>
    </row>
    <row r="102" spans="1:7" x14ac:dyDescent="0.35">
      <c r="A102" s="8"/>
      <c r="B102" s="8"/>
      <c r="C102" s="20"/>
      <c r="D102" s="8"/>
      <c r="E102" s="8"/>
      <c r="F102" s="63"/>
      <c r="G102" s="63"/>
    </row>
    <row r="103" spans="1:7" ht="29" x14ac:dyDescent="0.35">
      <c r="A103" s="8" t="s">
        <v>117</v>
      </c>
      <c r="B103" s="8" t="s">
        <v>118</v>
      </c>
      <c r="C103" s="20" t="s">
        <v>119</v>
      </c>
      <c r="D103" s="8" t="s">
        <v>40</v>
      </c>
      <c r="E103" s="8">
        <v>1</v>
      </c>
      <c r="F103" s="63"/>
      <c r="G103" s="63" t="s">
        <v>100</v>
      </c>
    </row>
    <row r="104" spans="1:7" x14ac:dyDescent="0.35">
      <c r="A104" s="8"/>
      <c r="B104" s="8"/>
      <c r="C104" s="22"/>
      <c r="D104" s="8"/>
      <c r="E104" s="8"/>
      <c r="F104" s="63"/>
      <c r="G104" s="63"/>
    </row>
    <row r="105" spans="1:7" x14ac:dyDescent="0.35">
      <c r="A105" s="8" t="s">
        <v>120</v>
      </c>
      <c r="B105" s="8" t="s">
        <v>121</v>
      </c>
      <c r="C105" s="20" t="s">
        <v>122</v>
      </c>
      <c r="D105" s="8" t="s">
        <v>40</v>
      </c>
      <c r="E105" s="8">
        <v>1</v>
      </c>
      <c r="F105" s="63"/>
      <c r="G105" s="63" t="s">
        <v>100</v>
      </c>
    </row>
    <row r="106" spans="1:7" x14ac:dyDescent="0.35">
      <c r="A106" s="8"/>
      <c r="B106" s="8"/>
      <c r="C106" s="22"/>
      <c r="D106" s="8"/>
      <c r="E106" s="8"/>
      <c r="F106" s="63"/>
      <c r="G106" s="63"/>
    </row>
    <row r="107" spans="1:7" x14ac:dyDescent="0.35">
      <c r="A107" s="8" t="s">
        <v>123</v>
      </c>
      <c r="B107" s="8" t="s">
        <v>124</v>
      </c>
      <c r="C107" s="20" t="s">
        <v>125</v>
      </c>
      <c r="D107" s="8" t="s">
        <v>40</v>
      </c>
      <c r="E107" s="8">
        <v>1</v>
      </c>
      <c r="F107" s="63"/>
      <c r="G107" s="63" t="s">
        <v>100</v>
      </c>
    </row>
    <row r="108" spans="1:7" x14ac:dyDescent="0.35">
      <c r="A108" s="8"/>
      <c r="B108" s="8"/>
      <c r="C108" s="22"/>
      <c r="D108" s="8"/>
      <c r="E108" s="8"/>
      <c r="F108" s="63"/>
      <c r="G108" s="63"/>
    </row>
    <row r="109" spans="1:7" x14ac:dyDescent="0.35">
      <c r="A109" s="8" t="s">
        <v>126</v>
      </c>
      <c r="B109" s="8" t="s">
        <v>127</v>
      </c>
      <c r="C109" s="20" t="s">
        <v>128</v>
      </c>
      <c r="D109" s="8" t="s">
        <v>40</v>
      </c>
      <c r="E109" s="8">
        <v>1</v>
      </c>
      <c r="F109" s="63"/>
      <c r="G109" s="63" t="s">
        <v>100</v>
      </c>
    </row>
    <row r="110" spans="1:7" x14ac:dyDescent="0.35">
      <c r="A110" s="8"/>
      <c r="B110" s="8"/>
      <c r="C110" s="22"/>
      <c r="D110" s="8"/>
      <c r="E110" s="8"/>
      <c r="F110" s="63"/>
      <c r="G110" s="63"/>
    </row>
    <row r="111" spans="1:7" x14ac:dyDescent="0.35">
      <c r="A111" s="8" t="s">
        <v>129</v>
      </c>
      <c r="B111" s="8" t="s">
        <v>130</v>
      </c>
      <c r="C111" s="20" t="s">
        <v>131</v>
      </c>
      <c r="D111" s="8" t="s">
        <v>40</v>
      </c>
      <c r="E111" s="8">
        <v>1</v>
      </c>
      <c r="F111" s="63"/>
      <c r="G111" s="63" t="s">
        <v>100</v>
      </c>
    </row>
    <row r="112" spans="1:7" x14ac:dyDescent="0.35">
      <c r="A112" s="8"/>
      <c r="B112" s="8"/>
      <c r="C112" s="22"/>
      <c r="D112" s="8"/>
      <c r="E112" s="8"/>
      <c r="F112" s="63"/>
      <c r="G112" s="63"/>
    </row>
    <row r="113" spans="1:7" x14ac:dyDescent="0.35">
      <c r="A113" s="8" t="s">
        <v>132</v>
      </c>
      <c r="B113" s="8" t="s">
        <v>133</v>
      </c>
      <c r="C113" s="20" t="s">
        <v>134</v>
      </c>
      <c r="D113" s="8" t="s">
        <v>40</v>
      </c>
      <c r="E113" s="8">
        <v>1</v>
      </c>
      <c r="F113" s="63"/>
      <c r="G113" s="63" t="s">
        <v>100</v>
      </c>
    </row>
    <row r="114" spans="1:7" x14ac:dyDescent="0.35">
      <c r="A114" s="8"/>
      <c r="B114" s="8"/>
      <c r="C114" s="22"/>
      <c r="D114" s="8"/>
      <c r="E114" s="8"/>
      <c r="F114" s="63"/>
      <c r="G114" s="63"/>
    </row>
    <row r="115" spans="1:7" x14ac:dyDescent="0.35">
      <c r="A115" s="8" t="s">
        <v>135</v>
      </c>
      <c r="B115" s="8" t="s">
        <v>136</v>
      </c>
      <c r="C115" s="14" t="s">
        <v>137</v>
      </c>
      <c r="D115" s="15" t="s">
        <v>40</v>
      </c>
      <c r="E115" s="8">
        <v>1</v>
      </c>
      <c r="F115" s="63"/>
      <c r="G115" s="63" t="s">
        <v>100</v>
      </c>
    </row>
    <row r="116" spans="1:7" x14ac:dyDescent="0.35">
      <c r="A116" s="8"/>
      <c r="B116" s="8"/>
      <c r="C116" s="22"/>
      <c r="D116" s="8"/>
      <c r="E116" s="8"/>
      <c r="F116" s="63"/>
      <c r="G116" s="63"/>
    </row>
    <row r="117" spans="1:7" x14ac:dyDescent="0.35">
      <c r="A117" s="8" t="s">
        <v>138</v>
      </c>
      <c r="B117" s="8" t="s">
        <v>139</v>
      </c>
      <c r="C117" s="14" t="s">
        <v>140</v>
      </c>
      <c r="D117" s="15" t="s">
        <v>40</v>
      </c>
      <c r="E117" s="8">
        <v>1</v>
      </c>
      <c r="F117" s="63"/>
      <c r="G117" s="63" t="s">
        <v>100</v>
      </c>
    </row>
    <row r="118" spans="1:7" x14ac:dyDescent="0.35">
      <c r="A118" s="8"/>
      <c r="B118" s="8"/>
      <c r="C118" s="22"/>
      <c r="D118" s="8"/>
      <c r="E118" s="8"/>
      <c r="F118" s="63"/>
      <c r="G118" s="63"/>
    </row>
    <row r="119" spans="1:7" x14ac:dyDescent="0.35">
      <c r="A119" s="8" t="s">
        <v>141</v>
      </c>
      <c r="B119" s="8" t="s">
        <v>142</v>
      </c>
      <c r="C119" s="20" t="s">
        <v>143</v>
      </c>
      <c r="D119" s="8" t="s">
        <v>40</v>
      </c>
      <c r="E119" s="8">
        <v>1</v>
      </c>
      <c r="F119" s="63"/>
      <c r="G119" s="63" t="s">
        <v>100</v>
      </c>
    </row>
    <row r="120" spans="1:7" x14ac:dyDescent="0.35">
      <c r="A120" s="8"/>
      <c r="B120" s="8"/>
      <c r="C120" s="22"/>
      <c r="D120" s="8"/>
      <c r="E120" s="8"/>
      <c r="F120" s="63"/>
      <c r="G120" s="63"/>
    </row>
    <row r="121" spans="1:7" x14ac:dyDescent="0.35">
      <c r="A121" s="8" t="s">
        <v>144</v>
      </c>
      <c r="B121" s="8" t="s">
        <v>145</v>
      </c>
      <c r="C121" s="20" t="s">
        <v>146</v>
      </c>
      <c r="D121" s="8" t="s">
        <v>40</v>
      </c>
      <c r="E121" s="8">
        <v>1</v>
      </c>
      <c r="F121" s="63"/>
      <c r="G121" s="63" t="s">
        <v>100</v>
      </c>
    </row>
    <row r="122" spans="1:7" x14ac:dyDescent="0.35">
      <c r="A122" s="8"/>
      <c r="B122" s="8"/>
      <c r="C122" s="22"/>
      <c r="D122" s="8"/>
      <c r="E122" s="8"/>
      <c r="F122" s="63"/>
      <c r="G122" s="63"/>
    </row>
    <row r="123" spans="1:7" x14ac:dyDescent="0.35">
      <c r="A123" s="8" t="s">
        <v>147</v>
      </c>
      <c r="B123" s="8" t="s">
        <v>148</v>
      </c>
      <c r="C123" s="20" t="s">
        <v>149</v>
      </c>
      <c r="D123" s="8" t="s">
        <v>40</v>
      </c>
      <c r="E123" s="8">
        <v>1</v>
      </c>
      <c r="F123" s="63"/>
      <c r="G123" s="63" t="s">
        <v>100</v>
      </c>
    </row>
    <row r="124" spans="1:7" x14ac:dyDescent="0.35">
      <c r="A124" s="8"/>
      <c r="B124" s="8"/>
      <c r="C124" s="20"/>
      <c r="D124" s="8"/>
      <c r="E124" s="8"/>
      <c r="F124" s="63"/>
      <c r="G124" s="63"/>
    </row>
    <row r="125" spans="1:7" x14ac:dyDescent="0.35">
      <c r="A125" s="8" t="s">
        <v>150</v>
      </c>
      <c r="B125" s="8" t="s">
        <v>151</v>
      </c>
      <c r="C125" s="20" t="s">
        <v>152</v>
      </c>
      <c r="D125" s="8" t="s">
        <v>40</v>
      </c>
      <c r="E125" s="8">
        <v>1</v>
      </c>
      <c r="F125" s="63"/>
      <c r="G125" s="63" t="s">
        <v>100</v>
      </c>
    </row>
    <row r="126" spans="1:7" x14ac:dyDescent="0.35">
      <c r="A126" s="19"/>
      <c r="B126" s="8"/>
      <c r="C126" s="18"/>
      <c r="D126" s="8"/>
      <c r="E126" s="8"/>
      <c r="F126" s="63"/>
      <c r="G126" s="63"/>
    </row>
    <row r="127" spans="1:7" x14ac:dyDescent="0.35">
      <c r="A127" s="8" t="s">
        <v>153</v>
      </c>
      <c r="B127" s="8" t="s">
        <v>45</v>
      </c>
      <c r="C127" s="53" t="s">
        <v>154</v>
      </c>
      <c r="D127" s="8"/>
      <c r="E127" s="8"/>
      <c r="F127" s="63"/>
      <c r="G127" s="63"/>
    </row>
    <row r="128" spans="1:7" x14ac:dyDescent="0.35">
      <c r="A128" s="8"/>
      <c r="B128" s="8"/>
      <c r="C128" s="18"/>
      <c r="D128" s="8"/>
      <c r="E128" s="8"/>
      <c r="F128" s="63"/>
      <c r="G128" s="63"/>
    </row>
    <row r="129" spans="1:7" x14ac:dyDescent="0.35">
      <c r="A129" s="8" t="s">
        <v>155</v>
      </c>
      <c r="B129" s="8" t="s">
        <v>24</v>
      </c>
      <c r="C129" s="20" t="s">
        <v>156</v>
      </c>
      <c r="D129" s="8" t="s">
        <v>40</v>
      </c>
      <c r="E129" s="8">
        <v>1</v>
      </c>
      <c r="F129" s="63"/>
      <c r="G129" s="63" t="s">
        <v>100</v>
      </c>
    </row>
    <row r="130" spans="1:7" x14ac:dyDescent="0.35">
      <c r="A130" s="8"/>
      <c r="B130" s="8"/>
      <c r="C130" s="18"/>
      <c r="D130" s="8"/>
      <c r="E130" s="8"/>
      <c r="F130" s="63"/>
      <c r="G130" s="63"/>
    </row>
    <row r="131" spans="1:7" x14ac:dyDescent="0.35">
      <c r="A131" s="8" t="s">
        <v>157</v>
      </c>
      <c r="B131" s="8" t="s">
        <v>28</v>
      </c>
      <c r="C131" s="20" t="s">
        <v>108</v>
      </c>
      <c r="D131" s="8" t="s">
        <v>40</v>
      </c>
      <c r="E131" s="8">
        <v>1</v>
      </c>
      <c r="F131" s="63"/>
      <c r="G131" s="63" t="s">
        <v>100</v>
      </c>
    </row>
    <row r="132" spans="1:7" x14ac:dyDescent="0.35">
      <c r="A132" s="8"/>
      <c r="B132" s="8"/>
      <c r="C132" s="22"/>
      <c r="D132" s="8"/>
      <c r="E132" s="8"/>
      <c r="F132" s="63"/>
      <c r="G132" s="63"/>
    </row>
    <row r="133" spans="1:7" x14ac:dyDescent="0.35">
      <c r="A133" s="8" t="s">
        <v>158</v>
      </c>
      <c r="B133" s="8" t="s">
        <v>32</v>
      </c>
      <c r="C133" s="20" t="s">
        <v>159</v>
      </c>
      <c r="D133" s="8" t="s">
        <v>40</v>
      </c>
      <c r="E133" s="8">
        <v>1</v>
      </c>
      <c r="F133" s="63"/>
      <c r="G133" s="63" t="s">
        <v>100</v>
      </c>
    </row>
    <row r="134" spans="1:7" x14ac:dyDescent="0.35">
      <c r="A134" s="8"/>
      <c r="B134" s="8"/>
      <c r="C134" s="22"/>
      <c r="D134" s="8"/>
      <c r="E134" s="8"/>
      <c r="F134" s="63"/>
      <c r="G134" s="63"/>
    </row>
    <row r="135" spans="1:7" x14ac:dyDescent="0.35">
      <c r="A135" s="8" t="s">
        <v>160</v>
      </c>
      <c r="B135" s="8" t="s">
        <v>35</v>
      </c>
      <c r="C135" s="20" t="s">
        <v>161</v>
      </c>
      <c r="D135" s="8" t="s">
        <v>40</v>
      </c>
      <c r="E135" s="8">
        <v>1</v>
      </c>
      <c r="F135" s="63"/>
      <c r="G135" s="63" t="s">
        <v>100</v>
      </c>
    </row>
    <row r="136" spans="1:7" x14ac:dyDescent="0.35">
      <c r="A136" s="8"/>
      <c r="B136" s="8"/>
      <c r="C136" s="22"/>
      <c r="D136" s="8"/>
      <c r="E136" s="8"/>
      <c r="F136" s="63"/>
      <c r="G136" s="63"/>
    </row>
    <row r="137" spans="1:7" x14ac:dyDescent="0.35">
      <c r="A137" s="8" t="s">
        <v>162</v>
      </c>
      <c r="B137" s="8" t="s">
        <v>38</v>
      </c>
      <c r="C137" s="14" t="s">
        <v>163</v>
      </c>
      <c r="D137" s="15" t="s">
        <v>40</v>
      </c>
      <c r="E137" s="8">
        <v>1</v>
      </c>
      <c r="F137" s="63"/>
      <c r="G137" s="63" t="s">
        <v>100</v>
      </c>
    </row>
    <row r="138" spans="1:7" x14ac:dyDescent="0.35">
      <c r="A138" s="8"/>
      <c r="B138" s="8"/>
      <c r="C138" s="22"/>
      <c r="D138" s="8"/>
      <c r="E138" s="8"/>
      <c r="F138" s="63"/>
      <c r="G138" s="63"/>
    </row>
    <row r="139" spans="1:7" x14ac:dyDescent="0.35">
      <c r="A139" s="8" t="s">
        <v>164</v>
      </c>
      <c r="B139" s="8" t="s">
        <v>42</v>
      </c>
      <c r="C139" s="20" t="s">
        <v>165</v>
      </c>
      <c r="D139" s="8" t="s">
        <v>40</v>
      </c>
      <c r="E139" s="8">
        <v>1</v>
      </c>
      <c r="F139" s="63"/>
      <c r="G139" s="63" t="s">
        <v>100</v>
      </c>
    </row>
    <row r="140" spans="1:7" x14ac:dyDescent="0.35">
      <c r="A140" s="8"/>
      <c r="B140" s="8"/>
      <c r="C140" s="22"/>
      <c r="D140" s="8"/>
      <c r="E140" s="8"/>
      <c r="F140" s="63"/>
      <c r="G140" s="63"/>
    </row>
    <row r="141" spans="1:7" x14ac:dyDescent="0.35">
      <c r="A141" s="8" t="s">
        <v>166</v>
      </c>
      <c r="B141" s="8" t="s">
        <v>112</v>
      </c>
      <c r="C141" s="20" t="s">
        <v>167</v>
      </c>
      <c r="D141" s="8" t="s">
        <v>40</v>
      </c>
      <c r="E141" s="8">
        <v>1</v>
      </c>
      <c r="F141" s="63"/>
      <c r="G141" s="63" t="s">
        <v>100</v>
      </c>
    </row>
    <row r="142" spans="1:7" x14ac:dyDescent="0.35">
      <c r="A142" s="8"/>
      <c r="B142" s="8"/>
      <c r="C142" s="22"/>
      <c r="D142" s="8"/>
      <c r="E142" s="8"/>
      <c r="F142" s="63"/>
      <c r="G142" s="63"/>
    </row>
    <row r="143" spans="1:7" ht="29" x14ac:dyDescent="0.35">
      <c r="A143" s="8" t="s">
        <v>168</v>
      </c>
      <c r="B143" s="8" t="s">
        <v>115</v>
      </c>
      <c r="C143" s="20" t="s">
        <v>169</v>
      </c>
      <c r="D143" s="8" t="s">
        <v>40</v>
      </c>
      <c r="E143" s="8">
        <v>1</v>
      </c>
      <c r="F143" s="63"/>
      <c r="G143" s="63" t="s">
        <v>100</v>
      </c>
    </row>
    <row r="144" spans="1:7" x14ac:dyDescent="0.35">
      <c r="A144" s="8"/>
      <c r="B144" s="8"/>
      <c r="C144" s="22"/>
      <c r="D144" s="8"/>
      <c r="E144" s="8"/>
      <c r="F144" s="63"/>
      <c r="G144" s="63"/>
    </row>
    <row r="145" spans="1:7" x14ac:dyDescent="0.35">
      <c r="A145" s="8" t="s">
        <v>170</v>
      </c>
      <c r="B145" s="8" t="s">
        <v>118</v>
      </c>
      <c r="C145" s="20" t="s">
        <v>171</v>
      </c>
      <c r="D145" s="8" t="s">
        <v>40</v>
      </c>
      <c r="E145" s="8">
        <v>1</v>
      </c>
      <c r="F145" s="63"/>
      <c r="G145" s="63" t="s">
        <v>100</v>
      </c>
    </row>
    <row r="146" spans="1:7" x14ac:dyDescent="0.35">
      <c r="A146" s="8"/>
      <c r="B146" s="8"/>
      <c r="C146" s="22"/>
      <c r="D146" s="8"/>
      <c r="E146" s="8"/>
      <c r="F146" s="63"/>
      <c r="G146" s="63"/>
    </row>
    <row r="147" spans="1:7" ht="29" x14ac:dyDescent="0.35">
      <c r="A147" s="8" t="s">
        <v>172</v>
      </c>
      <c r="B147" s="8" t="s">
        <v>121</v>
      </c>
      <c r="C147" s="20" t="s">
        <v>173</v>
      </c>
      <c r="D147" s="8" t="s">
        <v>40</v>
      </c>
      <c r="E147" s="8">
        <v>1</v>
      </c>
      <c r="F147" s="63"/>
      <c r="G147" s="63" t="s">
        <v>100</v>
      </c>
    </row>
    <row r="148" spans="1:7" x14ac:dyDescent="0.35">
      <c r="A148" s="8"/>
      <c r="B148" s="8"/>
      <c r="C148" s="22"/>
      <c r="D148" s="8"/>
      <c r="E148" s="8"/>
      <c r="F148" s="63"/>
      <c r="G148" s="63"/>
    </row>
    <row r="149" spans="1:7" x14ac:dyDescent="0.35">
      <c r="A149" s="8" t="s">
        <v>174</v>
      </c>
      <c r="B149" s="8" t="s">
        <v>175</v>
      </c>
      <c r="C149" s="53" t="s">
        <v>176</v>
      </c>
      <c r="D149" s="8"/>
      <c r="E149" s="8"/>
      <c r="F149" s="63"/>
      <c r="G149" s="63"/>
    </row>
    <row r="150" spans="1:7" x14ac:dyDescent="0.35">
      <c r="A150" s="8"/>
      <c r="B150" s="8"/>
      <c r="C150" s="22"/>
      <c r="D150" s="8"/>
      <c r="E150" s="8"/>
      <c r="F150" s="63"/>
      <c r="G150" s="63"/>
    </row>
    <row r="151" spans="1:7" ht="29" x14ac:dyDescent="0.35">
      <c r="A151" s="8" t="s">
        <v>177</v>
      </c>
      <c r="B151" s="8" t="s">
        <v>24</v>
      </c>
      <c r="C151" s="20" t="s">
        <v>178</v>
      </c>
      <c r="D151" s="8" t="s">
        <v>179</v>
      </c>
      <c r="E151" s="8">
        <v>1</v>
      </c>
      <c r="F151" s="63"/>
      <c r="G151" s="63" t="s">
        <v>100</v>
      </c>
    </row>
    <row r="152" spans="1:7" x14ac:dyDescent="0.35">
      <c r="A152" s="8"/>
      <c r="B152" s="8"/>
      <c r="C152" s="20"/>
      <c r="D152" s="8"/>
      <c r="E152" s="8"/>
      <c r="F152" s="63"/>
      <c r="G152" s="63"/>
    </row>
    <row r="153" spans="1:7" ht="29" x14ac:dyDescent="0.35">
      <c r="A153" s="8" t="s">
        <v>180</v>
      </c>
      <c r="B153" s="8" t="s">
        <v>28</v>
      </c>
      <c r="C153" s="20" t="s">
        <v>181</v>
      </c>
      <c r="D153" s="8" t="s">
        <v>40</v>
      </c>
      <c r="E153" s="8">
        <v>1</v>
      </c>
      <c r="F153" s="63"/>
      <c r="G153" s="63" t="s">
        <v>100</v>
      </c>
    </row>
    <row r="154" spans="1:7" x14ac:dyDescent="0.35">
      <c r="A154" s="8"/>
      <c r="B154" s="8"/>
      <c r="C154" s="20"/>
      <c r="D154" s="8"/>
      <c r="E154" s="8"/>
      <c r="F154" s="63"/>
      <c r="G154" s="63"/>
    </row>
    <row r="155" spans="1:7" ht="29" x14ac:dyDescent="0.35">
      <c r="A155" s="8" t="s">
        <v>182</v>
      </c>
      <c r="B155" s="8" t="s">
        <v>32</v>
      </c>
      <c r="C155" s="20" t="s">
        <v>183</v>
      </c>
      <c r="D155" s="8" t="s">
        <v>40</v>
      </c>
      <c r="E155" s="8">
        <v>1</v>
      </c>
      <c r="F155" s="63"/>
      <c r="G155" s="63" t="s">
        <v>100</v>
      </c>
    </row>
    <row r="156" spans="1:7" x14ac:dyDescent="0.35">
      <c r="A156" s="8"/>
      <c r="B156" s="8"/>
      <c r="C156" s="20"/>
      <c r="D156" s="8"/>
      <c r="E156" s="8"/>
      <c r="F156" s="63"/>
      <c r="G156" s="63"/>
    </row>
    <row r="157" spans="1:7" x14ac:dyDescent="0.35">
      <c r="A157" s="8" t="s">
        <v>184</v>
      </c>
      <c r="B157" s="8" t="s">
        <v>35</v>
      </c>
      <c r="C157" s="20" t="s">
        <v>185</v>
      </c>
      <c r="D157" s="8" t="s">
        <v>179</v>
      </c>
      <c r="E157" s="8">
        <v>1</v>
      </c>
      <c r="F157" s="63"/>
      <c r="G157" s="63" t="s">
        <v>100</v>
      </c>
    </row>
    <row r="158" spans="1:7" x14ac:dyDescent="0.35">
      <c r="A158" s="8"/>
      <c r="B158" s="8"/>
      <c r="C158" s="20"/>
      <c r="D158" s="8"/>
      <c r="E158" s="8"/>
      <c r="F158" s="63"/>
      <c r="G158" s="63"/>
    </row>
    <row r="159" spans="1:7" ht="16.5" x14ac:dyDescent="0.35">
      <c r="A159" s="8" t="s">
        <v>186</v>
      </c>
      <c r="B159" s="8" t="s">
        <v>38</v>
      </c>
      <c r="C159" s="20" t="s">
        <v>187</v>
      </c>
      <c r="D159" s="8" t="s">
        <v>188</v>
      </c>
      <c r="E159" s="8">
        <v>1</v>
      </c>
      <c r="F159" s="63"/>
      <c r="G159" s="63" t="s">
        <v>100</v>
      </c>
    </row>
    <row r="160" spans="1:7" x14ac:dyDescent="0.35">
      <c r="A160" s="8"/>
      <c r="B160" s="8"/>
      <c r="C160" s="20"/>
      <c r="D160" s="8"/>
      <c r="E160" s="8"/>
      <c r="F160" s="63"/>
      <c r="G160" s="63"/>
    </row>
    <row r="161" spans="1:7" ht="16.5" x14ac:dyDescent="0.35">
      <c r="A161" s="8" t="s">
        <v>189</v>
      </c>
      <c r="B161" s="8" t="s">
        <v>42</v>
      </c>
      <c r="C161" s="20" t="s">
        <v>190</v>
      </c>
      <c r="D161" s="8" t="s">
        <v>188</v>
      </c>
      <c r="E161" s="8">
        <v>1</v>
      </c>
      <c r="F161" s="63"/>
      <c r="G161" s="63" t="s">
        <v>100</v>
      </c>
    </row>
    <row r="162" spans="1:7" x14ac:dyDescent="0.35">
      <c r="A162" s="8"/>
      <c r="B162" s="8"/>
      <c r="C162" s="20"/>
      <c r="D162" s="8"/>
      <c r="E162" s="8"/>
      <c r="F162" s="63"/>
      <c r="G162" s="63"/>
    </row>
    <row r="163" spans="1:7" ht="16.5" x14ac:dyDescent="0.35">
      <c r="A163" s="8" t="s">
        <v>191</v>
      </c>
      <c r="B163" s="8" t="s">
        <v>112</v>
      </c>
      <c r="C163" s="20" t="s">
        <v>192</v>
      </c>
      <c r="D163" s="8" t="s">
        <v>188</v>
      </c>
      <c r="E163" s="8">
        <v>1</v>
      </c>
      <c r="F163" s="63"/>
      <c r="G163" s="63" t="s">
        <v>100</v>
      </c>
    </row>
    <row r="164" spans="1:7" x14ac:dyDescent="0.35">
      <c r="A164" s="8"/>
      <c r="B164" s="8"/>
      <c r="C164" s="20"/>
      <c r="D164" s="8"/>
      <c r="E164" s="8"/>
      <c r="F164" s="63"/>
      <c r="G164" s="63"/>
    </row>
    <row r="165" spans="1:7" ht="16.5" x14ac:dyDescent="0.35">
      <c r="A165" s="8" t="s">
        <v>193</v>
      </c>
      <c r="B165" s="8" t="s">
        <v>115</v>
      </c>
      <c r="C165" s="20" t="s">
        <v>194</v>
      </c>
      <c r="D165" s="8" t="s">
        <v>188</v>
      </c>
      <c r="E165" s="8">
        <v>1</v>
      </c>
      <c r="F165" s="63"/>
      <c r="G165" s="63" t="s">
        <v>100</v>
      </c>
    </row>
    <row r="166" spans="1:7" x14ac:dyDescent="0.35">
      <c r="A166" s="8"/>
      <c r="B166" s="8"/>
      <c r="C166" s="20"/>
      <c r="D166" s="8"/>
      <c r="E166" s="8"/>
      <c r="F166" s="63"/>
      <c r="G166" s="63"/>
    </row>
    <row r="167" spans="1:7" ht="16.5" x14ac:dyDescent="0.35">
      <c r="A167" s="8" t="s">
        <v>195</v>
      </c>
      <c r="B167" s="8" t="s">
        <v>118</v>
      </c>
      <c r="C167" s="20" t="s">
        <v>196</v>
      </c>
      <c r="D167" s="8" t="s">
        <v>188</v>
      </c>
      <c r="E167" s="8">
        <v>1</v>
      </c>
      <c r="F167" s="63"/>
      <c r="G167" s="63" t="s">
        <v>100</v>
      </c>
    </row>
    <row r="168" spans="1:7" ht="15" thickBot="1" x14ac:dyDescent="0.4">
      <c r="A168" s="21"/>
      <c r="B168" s="8"/>
      <c r="C168" s="22"/>
      <c r="D168" s="23"/>
      <c r="E168" s="24"/>
      <c r="F168" s="61"/>
      <c r="G168" s="61"/>
    </row>
    <row r="169" spans="1:7" ht="15" thickBot="1" x14ac:dyDescent="0.4">
      <c r="A169" s="55" t="s">
        <v>197</v>
      </c>
      <c r="B169" s="25"/>
      <c r="C169" s="26"/>
      <c r="D169" s="27"/>
      <c r="E169" s="28"/>
      <c r="F169" s="64"/>
      <c r="G169" s="65">
        <f>SUM(G80:G168)</f>
        <v>0</v>
      </c>
    </row>
  </sheetData>
  <mergeCells count="4">
    <mergeCell ref="B1:F1"/>
    <mergeCell ref="B2:F2"/>
    <mergeCell ref="A53:C53"/>
    <mergeCell ref="A58:F6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Bjorn SMIDT-HART</dc:creator>
  <cp:keywords/>
  <dc:description/>
  <cp:lastModifiedBy>Madingwaneng, Mokgobeng Betty GIZ ZA</cp:lastModifiedBy>
  <cp:revision/>
  <dcterms:created xsi:type="dcterms:W3CDTF">2019-06-27T07:57:53Z</dcterms:created>
  <dcterms:modified xsi:type="dcterms:W3CDTF">2025-02-28T20:26:13Z</dcterms:modified>
  <cp:category/>
  <cp:contentStatus/>
</cp:coreProperties>
</file>